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160" activeTab="1"/>
  </bookViews>
  <sheets>
    <sheet name="Форма 1" sheetId="1" r:id="rId1"/>
    <sheet name="Форма 2" sheetId="2" r:id="rId2"/>
    <sheet name="Лист1" sheetId="3" r:id="rId3"/>
  </sheets>
  <definedNames>
    <definedName name="_xlnm._FilterDatabase" localSheetId="0" hidden="1">'Форма 1'!$A$7:$O$216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4" i="2" l="1"/>
  <c r="O36" i="2"/>
  <c r="O35" i="2"/>
  <c r="O34" i="2"/>
  <c r="O33" i="2"/>
  <c r="O32" i="2"/>
  <c r="O31" i="2"/>
  <c r="O30" i="2"/>
  <c r="O29" i="2"/>
  <c r="D28" i="2"/>
  <c r="O28" i="2" l="1"/>
  <c r="AA8" i="2"/>
  <c r="Z8" i="2"/>
  <c r="O17" i="2"/>
  <c r="O16" i="2"/>
  <c r="O15" i="2"/>
  <c r="O14" i="2"/>
  <c r="O13" i="2"/>
  <c r="O12" i="2"/>
  <c r="O11" i="2"/>
  <c r="O10" i="2"/>
  <c r="O9" i="2"/>
  <c r="O8" i="2"/>
  <c r="Z46" i="2" l="1"/>
  <c r="W44" i="2"/>
  <c r="R44" i="2"/>
  <c r="AB28" i="2"/>
  <c r="Z36" i="2"/>
  <c r="Z35" i="2"/>
  <c r="Z34" i="2"/>
  <c r="Z33" i="2"/>
  <c r="Z32" i="2"/>
  <c r="Z31" i="2"/>
  <c r="Z30" i="2"/>
  <c r="Z29" i="2"/>
  <c r="Z28" i="2"/>
  <c r="AA28" i="2" s="1"/>
  <c r="W28" i="2"/>
  <c r="R28" i="2"/>
  <c r="P28" i="2"/>
  <c r="Z18" i="2"/>
  <c r="Z17" i="2"/>
  <c r="Z16" i="2"/>
  <c r="Z15" i="2"/>
  <c r="Z14" i="2"/>
  <c r="Z13" i="2"/>
  <c r="Z12" i="2"/>
  <c r="Z11" i="2"/>
  <c r="Z10" i="2"/>
  <c r="Z9" i="2"/>
  <c r="V7" i="2"/>
  <c r="W7" i="2"/>
  <c r="X7" i="2"/>
  <c r="AB7" i="2"/>
  <c r="Z7" i="2" l="1"/>
  <c r="AA7" i="2" s="1"/>
  <c r="T7" i="2"/>
  <c r="R7" i="2"/>
  <c r="S8" i="2"/>
  <c r="O47" i="2"/>
  <c r="Z47" i="2" s="1"/>
  <c r="AA47" i="2" s="1"/>
  <c r="AA46" i="2"/>
  <c r="S46" i="2"/>
  <c r="O46" i="2"/>
  <c r="P46" i="2" s="1"/>
  <c r="N44" i="2"/>
  <c r="O45" i="2"/>
  <c r="X44" i="2"/>
  <c r="V44" i="2"/>
  <c r="T44" i="2"/>
  <c r="M44" i="2"/>
  <c r="L44" i="2"/>
  <c r="K44" i="2"/>
  <c r="J44" i="2"/>
  <c r="I44" i="2"/>
  <c r="H44" i="2"/>
  <c r="G44" i="2"/>
  <c r="F44" i="2"/>
  <c r="E44" i="2"/>
  <c r="D44" i="2"/>
  <c r="AA36" i="2"/>
  <c r="P36" i="2"/>
  <c r="AA35" i="2"/>
  <c r="N35" i="2"/>
  <c r="N28" i="2" s="1"/>
  <c r="AA34" i="2"/>
  <c r="P34" i="2"/>
  <c r="AA33" i="2"/>
  <c r="S33" i="2"/>
  <c r="AA32" i="2"/>
  <c r="S32" i="2"/>
  <c r="AA31" i="2"/>
  <c r="S31" i="2"/>
  <c r="AA30" i="2"/>
  <c r="U30" i="2"/>
  <c r="U29" i="2"/>
  <c r="S29" i="2"/>
  <c r="P29" i="2"/>
  <c r="X28" i="2"/>
  <c r="V28" i="2"/>
  <c r="T28" i="2"/>
  <c r="U28" i="2" s="1"/>
  <c r="S28" i="2"/>
  <c r="M28" i="2"/>
  <c r="L28" i="2"/>
  <c r="K28" i="2"/>
  <c r="J28" i="2"/>
  <c r="I28" i="2"/>
  <c r="H28" i="2"/>
  <c r="G28" i="2"/>
  <c r="F28" i="2"/>
  <c r="E28" i="2"/>
  <c r="U45" i="2" l="1"/>
  <c r="Z45" i="2"/>
  <c r="AA45" i="2" s="1"/>
  <c r="S47" i="2"/>
  <c r="O44" i="2"/>
  <c r="U35" i="2"/>
  <c r="U46" i="2"/>
  <c r="P47" i="2"/>
  <c r="U47" i="2"/>
  <c r="S30" i="2"/>
  <c r="S45" i="2"/>
  <c r="P45" i="2"/>
  <c r="P30" i="2"/>
  <c r="U34" i="2"/>
  <c r="S34" i="2"/>
  <c r="AA29" i="2"/>
  <c r="P31" i="2"/>
  <c r="P32" i="2"/>
  <c r="P33" i="2"/>
  <c r="U32" i="2"/>
  <c r="S35" i="2"/>
  <c r="U36" i="2"/>
  <c r="U31" i="2"/>
  <c r="U33" i="2"/>
  <c r="S36" i="2"/>
  <c r="AA17" i="2"/>
  <c r="U17" i="2"/>
  <c r="AA14" i="2"/>
  <c r="U14" i="2"/>
  <c r="N15" i="2"/>
  <c r="S44" i="2" l="1"/>
  <c r="Z44" i="2"/>
  <c r="AA44" i="2" s="1"/>
  <c r="U44" i="2"/>
  <c r="P44" i="2"/>
  <c r="P35" i="2"/>
  <c r="S17" i="2"/>
  <c r="P17" i="2"/>
  <c r="P14" i="2"/>
  <c r="S14" i="2"/>
  <c r="AA18" i="2"/>
  <c r="AA16" i="2"/>
  <c r="AA15" i="2"/>
  <c r="AA13" i="2"/>
  <c r="AA12" i="2"/>
  <c r="AA11" i="2"/>
  <c r="AA10" i="2"/>
  <c r="AA9" i="2"/>
  <c r="U16" i="2"/>
  <c r="U15" i="2"/>
  <c r="U13" i="2"/>
  <c r="U12" i="2"/>
  <c r="U11" i="2"/>
  <c r="U10" i="2"/>
  <c r="U9" i="2"/>
  <c r="U8" i="2"/>
  <c r="S16" i="2"/>
  <c r="S15" i="2"/>
  <c r="S13" i="2"/>
  <c r="S12" i="2"/>
  <c r="S11" i="2"/>
  <c r="S10" i="2"/>
  <c r="S9" i="2"/>
  <c r="P16" i="2"/>
  <c r="P15" i="2"/>
  <c r="P13" i="2"/>
  <c r="P12" i="2"/>
  <c r="P11" i="2"/>
  <c r="P10" i="2"/>
  <c r="P9" i="2"/>
  <c r="P8" i="2"/>
  <c r="N7" i="2"/>
  <c r="O7" i="2" s="1"/>
  <c r="U7" i="2" s="1"/>
  <c r="M7" i="2"/>
  <c r="L7" i="2"/>
  <c r="K7" i="2"/>
  <c r="J7" i="2"/>
  <c r="I7" i="2"/>
  <c r="H7" i="2"/>
  <c r="G7" i="2"/>
  <c r="F7" i="2"/>
  <c r="E7" i="2"/>
  <c r="D7" i="2"/>
  <c r="S7" i="2" l="1"/>
  <c r="P7" i="2"/>
  <c r="S18" i="2"/>
  <c r="P18" i="2"/>
  <c r="U18" i="2"/>
</calcChain>
</file>

<file path=xl/sharedStrings.xml><?xml version="1.0" encoding="utf-8"?>
<sst xmlns="http://schemas.openxmlformats.org/spreadsheetml/2006/main" count="2156" uniqueCount="585">
  <si>
    <t>_ГБПОУ РС (Я) Якутский сельскохозяйственный техникум"___</t>
  </si>
  <si>
    <t>(Наименование образовательной организации)</t>
  </si>
  <si>
    <t>Выпускники  _2018 год__</t>
  </si>
  <si>
    <t xml:space="preserve">  (год выпуска)</t>
  </si>
  <si>
    <t>№</t>
  </si>
  <si>
    <t>Инициалы                   (три первые буквы ФИО)</t>
  </si>
  <si>
    <t>Пол (муж., жен.)</t>
  </si>
  <si>
    <t>Уровень образования (ВО, СПО, СПО (рабочие кадры)</t>
  </si>
  <si>
    <t>Направление подготовки</t>
  </si>
  <si>
    <t>Код</t>
  </si>
  <si>
    <t>Специальность / профессия</t>
  </si>
  <si>
    <t>Улус (район) РС (Я) (где планируется / трудоустроен выпускник)</t>
  </si>
  <si>
    <t>Населенный пункт                        (где планируется / трудоустроен выпускник)</t>
  </si>
  <si>
    <t>Место планируемое / трудоустройства выпускника (наименование организации, предприятия, учреждение/его структурное подразделение)</t>
  </si>
  <si>
    <t>Профессия / должность</t>
  </si>
  <si>
    <t>Другие виды занятости                     (служба в рядах РА / продолжение обучение / отпуск по уходу за ребенком / по состоянию здоровья)</t>
  </si>
  <si>
    <t>Социальное положение (инвалидность (группа), сирота, МНС)</t>
  </si>
  <si>
    <t>Обучение за счет федерального бюджета РФ / гос.бюджета РС(Я) / платное обучение</t>
  </si>
  <si>
    <t>Кириллин Владимир Иннокентьевич</t>
  </si>
  <si>
    <t>муж.</t>
  </si>
  <si>
    <t>СПО</t>
  </si>
  <si>
    <t>Сельское, лесное и рыбное хозяйство</t>
  </si>
  <si>
    <t>35.02.05</t>
  </si>
  <si>
    <t>Агрономия</t>
  </si>
  <si>
    <t>г. Якутск</t>
  </si>
  <si>
    <t>ЯГСХА, АТФ</t>
  </si>
  <si>
    <t>гос.бюджет РС(Я)</t>
  </si>
  <si>
    <t>Корякина Дарья Айаловна</t>
  </si>
  <si>
    <t xml:space="preserve"> жен.</t>
  </si>
  <si>
    <t>мнс</t>
  </si>
  <si>
    <t>Макарова Кристина Егоровна</t>
  </si>
  <si>
    <t>Хангаласский улус</t>
  </si>
  <si>
    <t>с. Немюгю</t>
  </si>
  <si>
    <t>ООО Немюгюнский хлебозавод</t>
  </si>
  <si>
    <t>Кондитер пекарь</t>
  </si>
  <si>
    <t>сирота</t>
  </si>
  <si>
    <t>Неустроева Сахаяна Валериановна</t>
  </si>
  <si>
    <t>Парников Юрий Иванович</t>
  </si>
  <si>
    <t>Пахомова Саргылана Николаевна</t>
  </si>
  <si>
    <t>Птицын Рустам Рустамович</t>
  </si>
  <si>
    <t>Семенова Ия Ивановна</t>
  </si>
  <si>
    <t>ФГБНУ ЯНИИСХ</t>
  </si>
  <si>
    <t>Сотрудник</t>
  </si>
  <si>
    <t>Степанова Евдокия Николаевна</t>
  </si>
  <si>
    <t>Тарасов Мичил Михайлович</t>
  </si>
  <si>
    <t>Терехова Александра Николаевна</t>
  </si>
  <si>
    <t>Юмшанов Аркадий Геннадьевич</t>
  </si>
  <si>
    <t>Андросов Иннокентий Иннокентьевич</t>
  </si>
  <si>
    <t>м</t>
  </si>
  <si>
    <t>35.02.07</t>
  </si>
  <si>
    <t>Механизация сельского хозяйства</t>
  </si>
  <si>
    <t>ПТУ сварщик</t>
  </si>
  <si>
    <t>Гос.бюджет РС (Я)</t>
  </si>
  <si>
    <t>Босиков Арылхан Ильич</t>
  </si>
  <si>
    <t>СВФУ ИЕН очное</t>
  </si>
  <si>
    <t>Васильев Дьулуур Прокопьевич</t>
  </si>
  <si>
    <t>Служба в РА</t>
  </si>
  <si>
    <t>Горохов Илья Иванович</t>
  </si>
  <si>
    <t xml:space="preserve">Частная стройтельная бригада </t>
  </si>
  <si>
    <t>Рабочий</t>
  </si>
  <si>
    <t>Данилов Семен Игоревич</t>
  </si>
  <si>
    <t>МВД РС (Я) 1 отдел полиции по г. Якутск</t>
  </si>
  <si>
    <t>Заморщиков Лазарь Елизарович</t>
  </si>
  <si>
    <t>СВФУ Автодорожный очное</t>
  </si>
  <si>
    <t>Константинов Алгыс Николаевич</t>
  </si>
  <si>
    <t>ЯГСХА АТФ очное</t>
  </si>
  <si>
    <t>Сивцев Айаал Иванович</t>
  </si>
  <si>
    <t xml:space="preserve">МВД РС (Я) ОВД по Намскому району </t>
  </si>
  <si>
    <t>Черноградский Гавриил Алексеевич</t>
  </si>
  <si>
    <t>Шапов Ньургун Александрович</t>
  </si>
  <si>
    <t>В поиске работы</t>
  </si>
  <si>
    <t>Наумов Александр Константинович</t>
  </si>
  <si>
    <t>Горпечать</t>
  </si>
  <si>
    <t>Специалист</t>
  </si>
  <si>
    <t>Корякин Егор Николаевич</t>
  </si>
  <si>
    <t>Габышев Геннадий Кымович</t>
  </si>
  <si>
    <t>Габышев Петр Владимирович</t>
  </si>
  <si>
    <t>Тихонов Александр Николаевич</t>
  </si>
  <si>
    <t>Игнатьев Вадим Сергеевич</t>
  </si>
  <si>
    <t>ЯГСХА Охотовед очное</t>
  </si>
  <si>
    <t>Филиппов Василий Нестерович</t>
  </si>
  <si>
    <t>Кычкин Иннокентий Александрович</t>
  </si>
  <si>
    <t>Иннокентьев Афанасий Владиславович</t>
  </si>
  <si>
    <t>СВФУ Горный очное</t>
  </si>
  <si>
    <t>Андреева Вероника Андреевна</t>
  </si>
  <si>
    <t>Технология молока и молочных продуктов</t>
  </si>
  <si>
    <t>Нюрбинский</t>
  </si>
  <si>
    <t>с. Хатынг-Сыс</t>
  </si>
  <si>
    <r>
      <rPr>
        <sz val="8"/>
        <color indexed="8"/>
        <rFont val="Times New Roman"/>
        <family val="1"/>
        <charset val="204"/>
      </rPr>
      <t>Маслодельный це</t>
    </r>
    <r>
      <rPr>
        <b/>
        <sz val="8"/>
        <color indexed="8"/>
        <rFont val="Times New Roman"/>
        <family val="1"/>
        <charset val="204"/>
      </rPr>
      <t>х</t>
    </r>
  </si>
  <si>
    <t xml:space="preserve">помощник мастера </t>
  </si>
  <si>
    <t>Александрова Варвара Александровна</t>
  </si>
  <si>
    <t>жен.</t>
  </si>
  <si>
    <t xml:space="preserve">Сунтарский </t>
  </si>
  <si>
    <t>Сунтар</t>
  </si>
  <si>
    <t>Сунтар-Ас</t>
  </si>
  <si>
    <t>Васильева Надежда Альквиадовна</t>
  </si>
  <si>
    <t xml:space="preserve">Нюрбинский </t>
  </si>
  <si>
    <t>с. Ынахсыт</t>
  </si>
  <si>
    <t>по уходу за ребенком</t>
  </si>
  <si>
    <t>Гаврильева Айанда Михайловна</t>
  </si>
  <si>
    <t>Горохов Артем Александрович</t>
  </si>
  <si>
    <t>ИП "Дикорос"</t>
  </si>
  <si>
    <t>Гуляева Тамара Егоровна</t>
  </si>
  <si>
    <t>Среднеколымский</t>
  </si>
  <si>
    <t>с. Эбэх</t>
  </si>
  <si>
    <r>
      <t xml:space="preserve">СХПК </t>
    </r>
    <r>
      <rPr>
        <sz val="8"/>
        <color indexed="8"/>
        <rFont val="Times New Roman"/>
        <family val="1"/>
        <charset val="204"/>
      </rPr>
      <t>маслодельный цех</t>
    </r>
  </si>
  <si>
    <t>мастер</t>
  </si>
  <si>
    <t>Еремеева Тамара Егоровна</t>
  </si>
  <si>
    <t>Николаева Алина Романовна</t>
  </si>
  <si>
    <t>Нюрба</t>
  </si>
  <si>
    <t>СХПК "Байар"</t>
  </si>
  <si>
    <t>Субботина Дарья Михайловна</t>
  </si>
  <si>
    <t>Яковлева Любовь Константиновна</t>
  </si>
  <si>
    <t xml:space="preserve">Намский </t>
  </si>
  <si>
    <t>Намцы</t>
  </si>
  <si>
    <t>Лаборант</t>
  </si>
  <si>
    <t>ИП Магазин</t>
  </si>
  <si>
    <t xml:space="preserve">Аллахинов Алексей Олегович </t>
  </si>
  <si>
    <t>Ветеринария и зоотехния</t>
  </si>
  <si>
    <t>36.02.02</t>
  </si>
  <si>
    <t xml:space="preserve">зоотехния </t>
  </si>
  <si>
    <t xml:space="preserve">Олекминский </t>
  </si>
  <si>
    <t>с. Улахан Мунку</t>
  </si>
  <si>
    <t>ООО "Кладовая Олекмы"</t>
  </si>
  <si>
    <t>Зоотехник-селекционер</t>
  </si>
  <si>
    <t xml:space="preserve">Васильев  Мичил Петрович  </t>
  </si>
  <si>
    <t xml:space="preserve">Варламов Александр Егорович </t>
  </si>
  <si>
    <t>Чурапчинский</t>
  </si>
  <si>
    <t>с. Маралай</t>
  </si>
  <si>
    <t>ИП "Билиилээх"</t>
  </si>
  <si>
    <t>Зоотехник</t>
  </si>
  <si>
    <t xml:space="preserve">Демидов Баир Балданович </t>
  </si>
  <si>
    <t xml:space="preserve">Дохунаева Диана Гаврильевна </t>
  </si>
  <si>
    <t>ж</t>
  </si>
  <si>
    <t>ЯТТС на повара очное</t>
  </si>
  <si>
    <t xml:space="preserve">Ноговицына Дария Григорьевна </t>
  </si>
  <si>
    <t>ЯГСХА ФВМ очное</t>
  </si>
  <si>
    <t xml:space="preserve">Пахомова Анна Юрьевна </t>
  </si>
  <si>
    <t xml:space="preserve">Самойлова Мотрена Кузьминична </t>
  </si>
  <si>
    <t>с.Эльгэй</t>
  </si>
  <si>
    <t>Продавец</t>
  </si>
  <si>
    <t xml:space="preserve">Сивцев Алгыс Аркадьевич </t>
  </si>
  <si>
    <t>Частное охранное предприятие</t>
  </si>
  <si>
    <t>Охранник</t>
  </si>
  <si>
    <t>Аммосов Борис Семенович</t>
  </si>
  <si>
    <t>36.02.01</t>
  </si>
  <si>
    <t>Ветеринария</t>
  </si>
  <si>
    <t>Оймяконский</t>
  </si>
  <si>
    <t>с. Оймякон</t>
  </si>
  <si>
    <t>Управление ветеринарии Оймяконского</t>
  </si>
  <si>
    <t>Ветфельдшер</t>
  </si>
  <si>
    <t>Антонова Нюрбина Григорьевна</t>
  </si>
  <si>
    <t xml:space="preserve"> </t>
  </si>
  <si>
    <t>Андросова Карина Николаевна</t>
  </si>
  <si>
    <t>Анабарский</t>
  </si>
  <si>
    <t>Управление ветеринарии Анабарского</t>
  </si>
  <si>
    <t>Болтунов Роберт Кимович</t>
  </si>
  <si>
    <t xml:space="preserve">Усть -Янский </t>
  </si>
  <si>
    <t>с. Депутатский</t>
  </si>
  <si>
    <t>Управление ветеринарии Усть-Янского</t>
  </si>
  <si>
    <t>Васильев Альберт Александрович</t>
  </si>
  <si>
    <t>В-Вилюйский</t>
  </si>
  <si>
    <t>с. В-Вилюйск</t>
  </si>
  <si>
    <t>Управление ветеринарии В-Вилюйского</t>
  </si>
  <si>
    <t>Ветврач</t>
  </si>
  <si>
    <t>Вензель Георгий Иннокентьевич</t>
  </si>
  <si>
    <t xml:space="preserve">Оймяконский </t>
  </si>
  <si>
    <t xml:space="preserve">Вензель Анна Андреевна </t>
  </si>
  <si>
    <t>Громова Марианна Ивановна</t>
  </si>
  <si>
    <t>Момский</t>
  </si>
  <si>
    <t>с. Сасыр</t>
  </si>
  <si>
    <t>Управление ветеринарии Момского</t>
  </si>
  <si>
    <t>Готовцева Вера Степановна</t>
  </si>
  <si>
    <t>ИП Аптека</t>
  </si>
  <si>
    <t>Дедюкина Татьяна Афанасьевна</t>
  </si>
  <si>
    <t>Иванова Уйгулаана Олеговна</t>
  </si>
  <si>
    <t>с. Хорула</t>
  </si>
  <si>
    <t>Управление ветеринарии Нюрбинского</t>
  </si>
  <si>
    <t>Иванов Иван Александрович</t>
  </si>
  <si>
    <t>Вилюйский</t>
  </si>
  <si>
    <t>г. Вилюйск</t>
  </si>
  <si>
    <t>Управление ветринарии Вилюйского</t>
  </si>
  <si>
    <t>инвалид</t>
  </si>
  <si>
    <t>Илларионова Василена Гаврильевна</t>
  </si>
  <si>
    <t>Макаров Афанасий Семенович</t>
  </si>
  <si>
    <t>Матвеев Василий Романович</t>
  </si>
  <si>
    <t>Э-Бытантайский</t>
  </si>
  <si>
    <t>с. Батагай-Алыта</t>
  </si>
  <si>
    <t>Управление ветеринарии Э-Бытантайского</t>
  </si>
  <si>
    <t>Мосоркина Куннэй Константиновна</t>
  </si>
  <si>
    <t>Верхоянский</t>
  </si>
  <si>
    <t>п. Батагай</t>
  </si>
  <si>
    <t>По уходу за ребенком</t>
  </si>
  <si>
    <t>Нелунов Федот Гаврильевич</t>
  </si>
  <si>
    <t>Таттинский</t>
  </si>
  <si>
    <t>с. Ытык-Кюель</t>
  </si>
  <si>
    <t>Управление ветеринарии Таттинского</t>
  </si>
  <si>
    <t>Назаров Афанасий Петрович</t>
  </si>
  <si>
    <t>У-Алданский</t>
  </si>
  <si>
    <t>с. Бэрия</t>
  </si>
  <si>
    <t>Управление ветеринарии У-Алданского</t>
  </si>
  <si>
    <t>Олесова Уйгууна Ивановна</t>
  </si>
  <si>
    <t>Сергин Василий Юрьевич</t>
  </si>
  <si>
    <t>СВФУ ИФКИС очное</t>
  </si>
  <si>
    <t>Старкова Александра Гаврильевна</t>
  </si>
  <si>
    <t>ООО "Дарвин"</t>
  </si>
  <si>
    <t>Санитар</t>
  </si>
  <si>
    <t>ЯГСХА ФВМ  заочное</t>
  </si>
  <si>
    <t>Стручков Гаврил Дмитриевич</t>
  </si>
  <si>
    <t>Таюрская Лена Алексеевна</t>
  </si>
  <si>
    <t>Тоскина Сайыына Ивановна</t>
  </si>
  <si>
    <t>Сунтарский</t>
  </si>
  <si>
    <t>с. Тюбяй</t>
  </si>
  <si>
    <t>Трофимов Антон Валерьевич</t>
  </si>
  <si>
    <t>Аллаиховский</t>
  </si>
  <si>
    <t>с. Чокурдах</t>
  </si>
  <si>
    <t>Управление ветеринарии Аллаиховского</t>
  </si>
  <si>
    <t>Юмшанов Афанасий Григорьевич</t>
  </si>
  <si>
    <t>Управление ветеринарии Верхоянского</t>
  </si>
  <si>
    <t>п. Анабар</t>
  </si>
  <si>
    <t>Аввакумова Марита Васильевна</t>
  </si>
  <si>
    <t>Экономика и управление</t>
  </si>
  <si>
    <t>38.02.01</t>
  </si>
  <si>
    <t>Экономика и бухгалтерский учет (по отраслям)</t>
  </si>
  <si>
    <t>СВФУ ИТИ очное</t>
  </si>
  <si>
    <t>Аммосова Алена Александровна</t>
  </si>
  <si>
    <t>в поиске работы</t>
  </si>
  <si>
    <t>Аммосова Розалия Иннокентьевна</t>
  </si>
  <si>
    <t>п. Тулагино</t>
  </si>
  <si>
    <t>Анисимова Эсланда Харлампьевна</t>
  </si>
  <si>
    <t xml:space="preserve">Верхневилюйский </t>
  </si>
  <si>
    <t>Афанасьева Ольга Васильевна</t>
  </si>
  <si>
    <t>ТЦ "Атлант", продавец крнсультант</t>
  </si>
  <si>
    <t>Продавец консультант</t>
  </si>
  <si>
    <t>Афанасьева Сайыына Ивановна</t>
  </si>
  <si>
    <t>СВФУ Институт психологии очное</t>
  </si>
  <si>
    <t>Винокуров Александр Николаевич</t>
  </si>
  <si>
    <t>Винокурова Ася Владимировна</t>
  </si>
  <si>
    <t xml:space="preserve">Анабарский национальный  улус </t>
  </si>
  <si>
    <t>с. Саскылах</t>
  </si>
  <si>
    <t xml:space="preserve">МО "Саскылахский наслег " </t>
  </si>
  <si>
    <t>Эвенкийка</t>
  </si>
  <si>
    <t>Гермогенова Лариса Валерьевна</t>
  </si>
  <si>
    <t>Гуляева Ефросинья Прокопьевна</t>
  </si>
  <si>
    <t>Усть-Алданский</t>
  </si>
  <si>
    <t>с. Борогонцы</t>
  </si>
  <si>
    <t>Десяткина Мария Владимировна</t>
  </si>
  <si>
    <t>Дудина Анжела Сергеевна</t>
  </si>
  <si>
    <t>ЯЭПИ, Экономика очное</t>
  </si>
  <si>
    <t>Дьячковская Валерия Петровна</t>
  </si>
  <si>
    <t>Мегино-Кангаласский</t>
  </si>
  <si>
    <t>с. Нахара</t>
  </si>
  <si>
    <t>Заболоцкая Динара Павловна</t>
  </si>
  <si>
    <t>Оймяконский улус</t>
  </si>
  <si>
    <t xml:space="preserve">с. Ючюгэй </t>
  </si>
  <si>
    <t>ФГУП "Ючюгйское"</t>
  </si>
  <si>
    <t>бухгалтер</t>
  </si>
  <si>
    <t>Эвенка</t>
  </si>
  <si>
    <t>Лебедева Виктория Семеновна</t>
  </si>
  <si>
    <t>СВФУ ФЭИ очное</t>
  </si>
  <si>
    <t>Долганка</t>
  </si>
  <si>
    <t>Попова Мария Семеновна</t>
  </si>
  <si>
    <t>Самсонов Дьулустан Радомирович</t>
  </si>
  <si>
    <t>Сергеева Яна Яковлевна</t>
  </si>
  <si>
    <t>Сисингалиев Танатар Танатарович</t>
  </si>
  <si>
    <t>Эвен</t>
  </si>
  <si>
    <t>Слепцов Иван Валерьевич</t>
  </si>
  <si>
    <t>Эвенк</t>
  </si>
  <si>
    <t>Внебюджет</t>
  </si>
  <si>
    <t>Спиридонова Акулина Ивановна</t>
  </si>
  <si>
    <t>Старкова Уруйдаана Анатольевна</t>
  </si>
  <si>
    <t>Степанова Айталина Афанасьевна</t>
  </si>
  <si>
    <t>с. Томтор</t>
  </si>
  <si>
    <t>ООО Томтор</t>
  </si>
  <si>
    <t>Бухгалтер</t>
  </si>
  <si>
    <t>Трофимова Елизавета Эдуардовна</t>
  </si>
  <si>
    <t>с. Октемцы</t>
  </si>
  <si>
    <t>МО "Чапаевский наслег</t>
  </si>
  <si>
    <t>Экономист</t>
  </si>
  <si>
    <t>Ушницкая Саргылана Николаевна</t>
  </si>
  <si>
    <t>Шеломов Иван Никитич</t>
  </si>
  <si>
    <t>Адамова Ангелина  Афанасьевна</t>
  </si>
  <si>
    <t>Ж</t>
  </si>
  <si>
    <t xml:space="preserve">СПО </t>
  </si>
  <si>
    <t>Прикладная геология, горное дело, нефтегазовое дело и геодезия</t>
  </si>
  <si>
    <t>21.02.04</t>
  </si>
  <si>
    <t xml:space="preserve">Землеустройство </t>
  </si>
  <si>
    <t xml:space="preserve">Чурапчинский улус  </t>
  </si>
  <si>
    <t xml:space="preserve">  с. Чакыр </t>
  </si>
  <si>
    <t>Адм. МО «Чакырский наслег»</t>
  </si>
  <si>
    <t>Землеустроитель</t>
  </si>
  <si>
    <t>Алексеев Федор Федорович</t>
  </si>
  <si>
    <t>М</t>
  </si>
  <si>
    <t xml:space="preserve">Намский улус </t>
  </si>
  <si>
    <t xml:space="preserve">Намский улус с. Намцы </t>
  </si>
  <si>
    <t>ООО «Реал-Право»</t>
  </si>
  <si>
    <t>Алексеева  Сарра Артемевна</t>
  </si>
  <si>
    <t>Аммосов  Аян  Андреевич</t>
  </si>
  <si>
    <t>Призыв в РА</t>
  </si>
  <si>
    <t>Андреева Ираида Семеновна</t>
  </si>
  <si>
    <t xml:space="preserve">г. Якутск </t>
  </si>
  <si>
    <t>СВФУ  ГРФ Очно</t>
  </si>
  <si>
    <t>Баишев Андрей  Николаевич</t>
  </si>
  <si>
    <t xml:space="preserve">ИП Баишев Н.А. «Архива нет»  служба доставки песка и щебня </t>
  </si>
  <si>
    <t xml:space="preserve">Рабочий </t>
  </si>
  <si>
    <t>Белоусова  Ольга Георгиевна</t>
  </si>
  <si>
    <t>Васильева Елизавета  Афанасьевна</t>
  </si>
  <si>
    <t xml:space="preserve">Горохов Мичил Максимович </t>
  </si>
  <si>
    <t xml:space="preserve">Григорьев Егор Григорьевич </t>
  </si>
  <si>
    <t xml:space="preserve">ИП Мухаплева В.А. </t>
  </si>
  <si>
    <t xml:space="preserve">Помощник кадастрового инженера </t>
  </si>
  <si>
    <t>Григорьев Ньургун  Семенович</t>
  </si>
  <si>
    <t xml:space="preserve">Дьячковская  Айна  Афанасьевна </t>
  </si>
  <si>
    <t xml:space="preserve">Чурапчинский улус </t>
  </si>
  <si>
    <t xml:space="preserve">Чурапчинский улус с. Чурапча </t>
  </si>
  <si>
    <t>ГКУ РС(Я) «Чурапчинское УСЗНиТ»</t>
  </si>
  <si>
    <t xml:space="preserve">Социальный работник </t>
  </si>
  <si>
    <t>Жирков Вячеслав Евгеньевич</t>
  </si>
  <si>
    <t xml:space="preserve">ООО Строительная компания «Эверест» </t>
  </si>
  <si>
    <t>Менеджер по продажам</t>
  </si>
  <si>
    <t>Иванов Алексей Владимирович</t>
  </si>
  <si>
    <t xml:space="preserve">Нюрбинский улус  </t>
  </si>
  <si>
    <t>Нюрбинский улус  г. Нюрба</t>
  </si>
  <si>
    <t>ОГПС РС(Я) №26 по МО  «Нюрбинский район»</t>
  </si>
  <si>
    <t>Иванова Альбина  Юрьевна</t>
  </si>
  <si>
    <t>МКУ и МЗ «ИСУ» по МО «Нюрбинский район»</t>
  </si>
  <si>
    <t>Игнатьев Айтал Федорович</t>
  </si>
  <si>
    <t>ООО «Максима-Недвижимость »</t>
  </si>
  <si>
    <t>Техник- землеустроитель</t>
  </si>
  <si>
    <t>Кандеева  Айталина  Михайловна</t>
  </si>
  <si>
    <t xml:space="preserve">Таттинский улус  </t>
  </si>
  <si>
    <t>Таттинский улус  с. Ытык-Кюель</t>
  </si>
  <si>
    <t>ООО «Земля»</t>
  </si>
  <si>
    <t>Колпашникова  Мария  Ивановна</t>
  </si>
  <si>
    <t>ООО «Ремторг-Саха»</t>
  </si>
  <si>
    <t xml:space="preserve">Техник- землеустроитель </t>
  </si>
  <si>
    <t>Кондратьева Сайыына  Ивановна</t>
  </si>
  <si>
    <t>ООО «Якутский интеллектуальный Центр»</t>
  </si>
  <si>
    <t>Кычкина Кюннэй  Ивановна</t>
  </si>
  <si>
    <t xml:space="preserve">Мегино-Кангаласский улус </t>
  </si>
  <si>
    <t xml:space="preserve"> с. Матта</t>
  </si>
  <si>
    <t>По уходу</t>
  </si>
  <si>
    <t>Лазарев  Николай  Николаевич</t>
  </si>
  <si>
    <t>с. Малыкай</t>
  </si>
  <si>
    <t xml:space="preserve">Адм. МО «Бордонский наслег» </t>
  </si>
  <si>
    <t>Ли  Айталыына  Александровна</t>
  </si>
  <si>
    <t xml:space="preserve">Г. Якутск </t>
  </si>
  <si>
    <t>Литвинцев Роман  Романович</t>
  </si>
  <si>
    <t>Львов  Павел  Мичилович</t>
  </si>
  <si>
    <t>Матвеев Николай Арианович</t>
  </si>
  <si>
    <t>ООО «Сахагеокадастр»</t>
  </si>
  <si>
    <t>Попова Алеся  Петровна</t>
  </si>
  <si>
    <t xml:space="preserve">Кобяйский  улус </t>
  </si>
  <si>
    <t xml:space="preserve">Кобяйский  улус с. Кобяй </t>
  </si>
  <si>
    <t xml:space="preserve">Адм. МО «Поселок Сангар» Кобяского улуса </t>
  </si>
  <si>
    <t xml:space="preserve">Землеустроитель </t>
  </si>
  <si>
    <t>Попова Долгунча  Афанасьевна</t>
  </si>
  <si>
    <t xml:space="preserve">Семенов  Владислав  Валерьевич </t>
  </si>
  <si>
    <t xml:space="preserve">Семенов Артем Николаевич </t>
  </si>
  <si>
    <t>ООО «Стройпроекткадастр»</t>
  </si>
  <si>
    <t xml:space="preserve">Сивцев Айтал  Степанович </t>
  </si>
  <si>
    <t>Скрыбыкина Татьяна  Филипповна</t>
  </si>
  <si>
    <t xml:space="preserve">Амгинский улус </t>
  </si>
  <si>
    <t xml:space="preserve"> с. Чакыр</t>
  </si>
  <si>
    <t>Слепцов Бэргэн  Петрович</t>
  </si>
  <si>
    <t>Стручков Василий Васильевич</t>
  </si>
  <si>
    <t>Сыромятников Уолан Николаевич</t>
  </si>
  <si>
    <t xml:space="preserve">Усть-Алданский улус </t>
  </si>
  <si>
    <t>Усть-Алданский улус с. Оспох</t>
  </si>
  <si>
    <t>Адм. МО «Оспохский наслег»</t>
  </si>
  <si>
    <t>Хардарысов  Ньургун  Степанович</t>
  </si>
  <si>
    <t>Алексеев       Юрий      Юрьевич</t>
  </si>
  <si>
    <t>21.02.05</t>
  </si>
  <si>
    <t>Земельно-имущественные отношения</t>
  </si>
  <si>
    <t>Габышева Сааскылана Борисовна</t>
  </si>
  <si>
    <t>Олекминский улус</t>
  </si>
  <si>
    <t>с. Теня</t>
  </si>
  <si>
    <t>МНС</t>
  </si>
  <si>
    <t>Говоров Дьулустан Геннадиевич</t>
  </si>
  <si>
    <t>с. Балыктах</t>
  </si>
  <si>
    <t>КФХ "Дьоху"</t>
  </si>
  <si>
    <t>глава КФХ</t>
  </si>
  <si>
    <t>заочное обучение в ЯГСХА земуст.внебюджет</t>
  </si>
  <si>
    <t>Горохова Розалия Юрьевна</t>
  </si>
  <si>
    <t xml:space="preserve">СВФУ ГРФ Прикл.геология очное </t>
  </si>
  <si>
    <t>Егоров     Кирилл Николаевич</t>
  </si>
  <si>
    <t>Захаров Михаил Алексеевич</t>
  </si>
  <si>
    <t>Булунский</t>
  </si>
  <si>
    <t>п. Тикси</t>
  </si>
  <si>
    <t>администрация МО Поселок Тикси</t>
  </si>
  <si>
    <t>Иванова Варвара Николаевна</t>
  </si>
  <si>
    <t>СВФУ ИТИ Зем.и Кад. очное</t>
  </si>
  <si>
    <t>Иванова      Даяна Тимировна</t>
  </si>
  <si>
    <t>г.Якутск</t>
  </si>
  <si>
    <t>Иннокентьева Айталина Степановна</t>
  </si>
  <si>
    <t xml:space="preserve">Вилюйский </t>
  </si>
  <si>
    <t xml:space="preserve">г. Вилюйск </t>
  </si>
  <si>
    <t>Сирота</t>
  </si>
  <si>
    <t>Кириллова Прасковья Афанасьевна</t>
  </si>
  <si>
    <t>Лебедева Мария Архиповна</t>
  </si>
  <si>
    <t xml:space="preserve">Хангаласский </t>
  </si>
  <si>
    <t>Насырова Наталья Решатовна</t>
  </si>
  <si>
    <t>с. Сунтар</t>
  </si>
  <si>
    <t>Никифорова Раида Семеновна</t>
  </si>
  <si>
    <t>Николаев Алексей Евгеньевич</t>
  </si>
  <si>
    <t xml:space="preserve">Петрова      Зоида Даниловна </t>
  </si>
  <si>
    <t>Верхневилюйский</t>
  </si>
  <si>
    <t>с. Магассы</t>
  </si>
  <si>
    <t>Попова Нарыйаана Семеновна</t>
  </si>
  <si>
    <t>Попова Светлана Михайловна</t>
  </si>
  <si>
    <t>Чурапчинский улус</t>
  </si>
  <si>
    <t>с. Чурапча</t>
  </si>
  <si>
    <t>Сорокоумов Иван Васильевич</t>
  </si>
  <si>
    <t>Спиридонова Алина Леонидовна</t>
  </si>
  <si>
    <t>Старостина Христина Евгеньевна</t>
  </si>
  <si>
    <t>Сыромятников Кюндюл Николаевич</t>
  </si>
  <si>
    <t>ЯГСХА Технология лесозаготовки очное</t>
  </si>
  <si>
    <t>Федотов Ньургун Альбертович</t>
  </si>
  <si>
    <t>Филиппова Елизавета Сергеевна</t>
  </si>
  <si>
    <t xml:space="preserve">СВФУ ГРФ Технология геол.разведки очное </t>
  </si>
  <si>
    <t>Хорчоев Афанасий Эдуардович</t>
  </si>
  <si>
    <t>Шараборина Ольга Станиславовна</t>
  </si>
  <si>
    <t>г. Красноярск</t>
  </si>
  <si>
    <t>СФУ Геологии нефти и газа г. Красноярск очное</t>
  </si>
  <si>
    <t xml:space="preserve">Атласов Александр Васильевич </t>
  </si>
  <si>
    <t xml:space="preserve">Внебюджет </t>
  </si>
  <si>
    <t xml:space="preserve">Афанасьев Виктор Викторович  </t>
  </si>
  <si>
    <t xml:space="preserve">Бродников Сатал Ильич </t>
  </si>
  <si>
    <t xml:space="preserve">Васильева Юлия  Николаевна </t>
  </si>
  <si>
    <t xml:space="preserve">Гоголев Тускул Васильевич  </t>
  </si>
  <si>
    <t>ЯГСХА ЗК очно</t>
  </si>
  <si>
    <t xml:space="preserve">Дохунаева Мария Петровна </t>
  </si>
  <si>
    <t>СВФУ ИТИ ЗК очно</t>
  </si>
  <si>
    <t xml:space="preserve">Жирков Николай Алексеевич </t>
  </si>
  <si>
    <t>Иванов Арсен Владимирович</t>
  </si>
  <si>
    <t>Иванов Никита Иванович</t>
  </si>
  <si>
    <t>с. Сыдыбыл</t>
  </si>
  <si>
    <t xml:space="preserve">Иванов Евгений Станиславович </t>
  </si>
  <si>
    <t xml:space="preserve"> г. Якутск </t>
  </si>
  <si>
    <t>Государственная противопожарная служба РС (Я), ГБУ (пожарная охрана)</t>
  </si>
  <si>
    <t>водитель</t>
  </si>
  <si>
    <t>инвалид 3 гр.</t>
  </si>
  <si>
    <t xml:space="preserve">Константинов Ньургун Иванович </t>
  </si>
  <si>
    <t xml:space="preserve">Корнилов Станислав Гаврильевич </t>
  </si>
  <si>
    <t xml:space="preserve">Макеев Василий Васильевич </t>
  </si>
  <si>
    <t xml:space="preserve">Степанов Дмитрий Иосифович </t>
  </si>
  <si>
    <t>Туприн  Иван Степанович</t>
  </si>
  <si>
    <t xml:space="preserve">Башарин Юрий Викторович </t>
  </si>
  <si>
    <t>Юристпруденция</t>
  </si>
  <si>
    <t>40.02.01</t>
  </si>
  <si>
    <t>Право и организация социального обеспечения</t>
  </si>
  <si>
    <t xml:space="preserve">Белолюбский Станислав Сергеевич </t>
  </si>
  <si>
    <t xml:space="preserve">Гоголев Иван Александрович  </t>
  </si>
  <si>
    <t>СВФУ ИФ очное</t>
  </si>
  <si>
    <t xml:space="preserve">Дмитриева Анастасия Васильевна </t>
  </si>
  <si>
    <t>Евсеев Петр Иванович</t>
  </si>
  <si>
    <t>Намский</t>
  </si>
  <si>
    <t xml:space="preserve">Иванов Илья Александрович </t>
  </si>
  <si>
    <t xml:space="preserve">Михайлов Александр Александрович </t>
  </si>
  <si>
    <t>г. Хабаровск</t>
  </si>
  <si>
    <t>Хабаровская юридическая академия МВД очное</t>
  </si>
  <si>
    <t>Николаева Анна Андреевна</t>
  </si>
  <si>
    <t xml:space="preserve">Павлова Нарыйа Сергеевна </t>
  </si>
  <si>
    <t>ЯЭПИ, юриспруденция, очное</t>
  </si>
  <si>
    <t>Павлов Николай Артемович</t>
  </si>
  <si>
    <t>Свинобоева Айыына Николаевна</t>
  </si>
  <si>
    <t>Мегино-Кангаласском</t>
  </si>
  <si>
    <t xml:space="preserve">Семенова Анастасия Петровна </t>
  </si>
  <si>
    <t xml:space="preserve">Сорокоумов Гаврил Гаврильевич </t>
  </si>
  <si>
    <t>СВФУ Интститут психологии очное</t>
  </si>
  <si>
    <t xml:space="preserve">Тылбыкова Сардана Валерьевна  </t>
  </si>
  <si>
    <t>МВД РС (Я)</t>
  </si>
  <si>
    <t xml:space="preserve">Ховров Альберт Афанасьевич </t>
  </si>
  <si>
    <t xml:space="preserve"> МВД РС (Я)</t>
  </si>
  <si>
    <t>не по специальности</t>
  </si>
  <si>
    <t xml:space="preserve">Маркет </t>
  </si>
  <si>
    <t>Временно работает  продавец</t>
  </si>
  <si>
    <t>Оймякон</t>
  </si>
  <si>
    <t>с. Намцы</t>
  </si>
  <si>
    <t xml:space="preserve">Аргунов Константин Алексеевич </t>
  </si>
  <si>
    <t>СВФУ очное</t>
  </si>
  <si>
    <t xml:space="preserve">Бочкарева Клавдия Владимировна </t>
  </si>
  <si>
    <t xml:space="preserve">ЯГСХА  очное </t>
  </si>
  <si>
    <t xml:space="preserve">Бурцева Надежда Николаевна </t>
  </si>
  <si>
    <t xml:space="preserve">Варламов Виктор Викторович </t>
  </si>
  <si>
    <t xml:space="preserve">Хангаласский  </t>
  </si>
  <si>
    <t>Мохсоголлоох</t>
  </si>
  <si>
    <t>Мохсоголохский  детдом</t>
  </si>
  <si>
    <t>Инструктор по физической культуре и юрист</t>
  </si>
  <si>
    <t xml:space="preserve">Данилов Денис Анатольевич  </t>
  </si>
  <si>
    <t xml:space="preserve">Дьяконов Борис Николаевич </t>
  </si>
  <si>
    <t>МУ МВД России "Якутское"</t>
  </si>
  <si>
    <t xml:space="preserve">Дьячков Владимир Акимович </t>
  </si>
  <si>
    <t xml:space="preserve">Емельянова Анастасия Владимировна </t>
  </si>
  <si>
    <t xml:space="preserve">Жиркова Саина Дмитриевна </t>
  </si>
  <si>
    <t>с.Нам</t>
  </si>
  <si>
    <t>Билайн магазин Намский филиал</t>
  </si>
  <si>
    <t>Менеджер</t>
  </si>
  <si>
    <t xml:space="preserve">Захаров Георгий Владимирович </t>
  </si>
  <si>
    <t>КФХ</t>
  </si>
  <si>
    <t xml:space="preserve">Иванов Ион Алексеевич </t>
  </si>
  <si>
    <t xml:space="preserve">Колесова Лиана Евгеньевна </t>
  </si>
  <si>
    <t xml:space="preserve">Протопопова Анна Семеновна </t>
  </si>
  <si>
    <t xml:space="preserve">Седалищева Лия Анатольевна </t>
  </si>
  <si>
    <t xml:space="preserve">Старостин Валерий Валерьевич </t>
  </si>
  <si>
    <t xml:space="preserve">Тарасенко Владислав Вадимович </t>
  </si>
  <si>
    <t xml:space="preserve">Чириков Егор Ньургустанович </t>
  </si>
  <si>
    <t>Горный</t>
  </si>
  <si>
    <t xml:space="preserve">В поисках работы  заочно ЯГСХА </t>
  </si>
  <si>
    <t xml:space="preserve">В поисках работы ЯГСХА ЗК заочно </t>
  </si>
  <si>
    <t>Частное предприятие по оказанию электрических услуг</t>
  </si>
  <si>
    <t>Планета Кидс</t>
  </si>
  <si>
    <t>Кассир</t>
  </si>
  <si>
    <t>Главный бухгалтер</t>
  </si>
  <si>
    <t>ЯГСХА, ИФ</t>
  </si>
  <si>
    <t>ЯТЭК на повара очное</t>
  </si>
  <si>
    <t>Специальность</t>
  </si>
  <si>
    <t>План выпуска</t>
  </si>
  <si>
    <t>Распределение по рабочим местам</t>
  </si>
  <si>
    <t>Другие виды занятости</t>
  </si>
  <si>
    <t>% занятости</t>
  </si>
  <si>
    <t>Не распределены по рабочим местам</t>
  </si>
  <si>
    <t>в том числе по отрасли: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</si>
  <si>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</si>
  <si>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</si>
  <si>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</si>
  <si>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</si>
  <si>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</si>
  <si>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Итого занято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</si>
  <si>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</si>
  <si>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</si>
  <si>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</si>
  <si>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</si>
  <si>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</si>
  <si>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</si>
  <si>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</si>
  <si>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</si>
  <si>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</si>
  <si>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</si>
  <si>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кол-во распределенных</t>
  </si>
  <si>
    <t>% распределенных выпускников</t>
  </si>
  <si>
    <t>из них, выезд за пределы РС(Я)  (из 14 столбца)</t>
  </si>
  <si>
    <t>из них</t>
  </si>
  <si>
    <r>
      <rPr>
        <b/>
        <sz val="8"/>
        <color indexed="8"/>
        <rFont val="Times New Roman"/>
        <family val="1"/>
        <charset val="204"/>
      </rPr>
      <t>Распределено по специальности</t>
    </r>
    <r>
      <rPr>
        <sz val="12"/>
        <color indexed="8"/>
        <rFont val="Times New Roman"/>
        <family val="1"/>
        <charset val="204"/>
      </rPr>
      <t/>
    </r>
  </si>
  <si>
    <t>% распределенных по специальности</t>
  </si>
  <si>
    <t>Распределено не по специальности</t>
  </si>
  <si>
    <t>% распределенных не по специальности</t>
  </si>
  <si>
    <t>Итого</t>
  </si>
  <si>
    <t xml:space="preserve">35.02.05 Агрономия </t>
  </si>
  <si>
    <t>36.02.01 Ветеринария</t>
  </si>
  <si>
    <t>19.02.07 Технология молока и молочных продуктов</t>
  </si>
  <si>
    <t>35.02.07 Механизация сельского хозяйства</t>
  </si>
  <si>
    <t>21.02.04 Землеустройство</t>
  </si>
  <si>
    <t>38.02.01 Экономика и бухгалтерский учет (по отраслям)</t>
  </si>
  <si>
    <t>36.02.02 Зоотехния</t>
  </si>
  <si>
    <t>21.02.05 Земельно-имущественные отношения А</t>
  </si>
  <si>
    <t>21.02.05 Земельно-имущественные отношения Б</t>
  </si>
  <si>
    <t>40.02.01 Право и организация социального обеспечения Б</t>
  </si>
  <si>
    <t>40.02.01 Право и организация социального обеспечения В</t>
  </si>
  <si>
    <t xml:space="preserve">Выпускники Якутского сельскохозяйственного техникума (бюджетные и платники)  2018 года </t>
  </si>
  <si>
    <t xml:space="preserve">Выпускники Якутского сельскохозяйственного техникума (Бюджет)  2018 года </t>
  </si>
  <si>
    <t xml:space="preserve">Выпускники Якутского сельскохозяйственного техникума (Внебюджет)  2018 года </t>
  </si>
  <si>
    <t xml:space="preserve"> СВФУ, ИЕН, очное</t>
  </si>
  <si>
    <t>Верхоянский улус</t>
  </si>
  <si>
    <t>Пиццерия Додо</t>
  </si>
  <si>
    <t>Помощник повара</t>
  </si>
  <si>
    <t>в поисках работы, ЯГСХА заочное обучение Лесное</t>
  </si>
  <si>
    <t>Работает временно, рабочий</t>
  </si>
  <si>
    <t>Работает временно, Продавец</t>
  </si>
  <si>
    <t xml:space="preserve">в поисках работы, ЯГСХА заочное обучение </t>
  </si>
  <si>
    <t>ООО "Партнер"</t>
  </si>
  <si>
    <t>Специалист по кадровому делопроизводству</t>
  </si>
  <si>
    <t xml:space="preserve">ИП </t>
  </si>
  <si>
    <t>Временная работа</t>
  </si>
  <si>
    <t>Рабочий, временная работа</t>
  </si>
  <si>
    <t xml:space="preserve">ИП Слепцов </t>
  </si>
  <si>
    <t>Продавец, временная работа</t>
  </si>
  <si>
    <t>ИП</t>
  </si>
  <si>
    <t>Рабочий, временно</t>
  </si>
  <si>
    <t>Администрация МО Сыдыбыл</t>
  </si>
  <si>
    <t>Частная охранная организация</t>
  </si>
  <si>
    <t>Анабар</t>
  </si>
  <si>
    <t xml:space="preserve">ЖКХ </t>
  </si>
  <si>
    <t>Частная организация, Магазин мебели</t>
  </si>
  <si>
    <t>СВФУ Факультет психологии 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</si>
</sst>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0" fillId="0" borderId="0"/>
    <xf numFmtId="0" fontId="21" fillId="0" borderId="0"/>
  </cellStyleXfs>
  <cellXfs count="283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vertical="top" wrapText="1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vertical="top" wrapText="1"/>
    </xf>
    <xf numFmtId="0" fontId="1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" xfId="0" applyBorder="1"/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/>
    </xf>
    <xf numFmtId="0" fontId="10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3" fillId="4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top" wrapText="1"/>
    </xf>
    <xf numFmtId="0" fontId="12" fillId="0" borderId="6" xfId="0" applyFont="1" applyFill="1" applyBorder="1" applyAlignment="1">
      <alignment horizontal="left" vertical="top" wrapText="1"/>
    </xf>
    <xf numFmtId="14" fontId="12" fillId="0" borderId="6" xfId="0" applyNumberFormat="1" applyFont="1" applyFill="1" applyBorder="1" applyAlignment="1">
      <alignment horizontal="left" vertical="top" wrapText="1"/>
    </xf>
    <xf numFmtId="0" fontId="13" fillId="0" borderId="6" xfId="0" applyFont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3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18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49" fontId="13" fillId="0" borderId="6" xfId="0" applyNumberFormat="1" applyFont="1" applyBorder="1" applyAlignment="1">
      <alignment horizontal="center" vertical="top" wrapText="1"/>
    </xf>
    <xf numFmtId="0" fontId="10" fillId="0" borderId="6" xfId="0" applyFont="1" applyBorder="1"/>
    <xf numFmtId="49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49" fontId="13" fillId="0" borderId="6" xfId="0" applyNumberFormat="1" applyFont="1" applyBorder="1" applyAlignment="1">
      <alignment vertical="top"/>
    </xf>
    <xf numFmtId="0" fontId="13" fillId="0" borderId="6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  <xf numFmtId="0" fontId="15" fillId="4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/>
    </xf>
    <xf numFmtId="0" fontId="13" fillId="6" borderId="1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16" fillId="0" borderId="1" xfId="1" applyFont="1" applyFill="1" applyBorder="1" applyAlignment="1">
      <alignment horizontal="center" vertical="center" textRotation="90" wrapText="1"/>
    </xf>
    <xf numFmtId="0" fontId="23" fillId="0" borderId="1" xfId="1" applyFont="1" applyFill="1" applyBorder="1" applyAlignment="1">
      <alignment horizontal="center" vertical="top"/>
    </xf>
    <xf numFmtId="0" fontId="23" fillId="0" borderId="13" xfId="1" applyFont="1" applyFill="1" applyBorder="1" applyAlignment="1">
      <alignment horizontal="center" vertical="top"/>
    </xf>
    <xf numFmtId="0" fontId="11" fillId="0" borderId="13" xfId="1" applyFont="1" applyFill="1" applyBorder="1" applyAlignment="1">
      <alignment horizontal="center" vertical="top"/>
    </xf>
    <xf numFmtId="0" fontId="23" fillId="0" borderId="2" xfId="1" applyFont="1" applyFill="1" applyBorder="1" applyAlignment="1">
      <alignment horizontal="center" vertical="top"/>
    </xf>
    <xf numFmtId="0" fontId="11" fillId="2" borderId="14" xfId="1" applyNumberFormat="1" applyFont="1" applyFill="1" applyBorder="1" applyAlignment="1">
      <alignment horizontal="center" vertical="top"/>
    </xf>
    <xf numFmtId="0" fontId="11" fillId="2" borderId="14" xfId="1" applyFont="1" applyFill="1" applyBorder="1" applyAlignment="1">
      <alignment horizontal="center" vertical="top"/>
    </xf>
    <xf numFmtId="0" fontId="11" fillId="0" borderId="2" xfId="1" applyFont="1" applyFill="1" applyBorder="1" applyAlignment="1">
      <alignment horizontal="center"/>
    </xf>
    <xf numFmtId="0" fontId="25" fillId="0" borderId="1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0" fontId="23" fillId="2" borderId="2" xfId="1" applyFont="1" applyFill="1" applyBorder="1" applyAlignment="1">
      <alignment horizontal="left" vertical="top" wrapText="1"/>
    </xf>
    <xf numFmtId="0" fontId="26" fillId="0" borderId="1" xfId="1" applyFont="1" applyFill="1" applyBorder="1" applyAlignment="1">
      <alignment horizontal="center" vertical="center" wrapText="1"/>
    </xf>
    <xf numFmtId="9" fontId="26" fillId="0" borderId="1" xfId="1" applyNumberFormat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23" fillId="0" borderId="16" xfId="1" applyFont="1" applyFill="1" applyBorder="1" applyAlignment="1">
      <alignment horizontal="center" vertical="top"/>
    </xf>
    <xf numFmtId="164" fontId="24" fillId="0" borderId="14" xfId="0" applyNumberFormat="1" applyFont="1" applyBorder="1" applyAlignment="1">
      <alignment horizontal="center" vertical="center"/>
    </xf>
    <xf numFmtId="164" fontId="11" fillId="2" borderId="14" xfId="1" applyNumberFormat="1" applyFont="1" applyFill="1" applyBorder="1" applyAlignment="1">
      <alignment horizontal="center" vertical="top"/>
    </xf>
    <xf numFmtId="164" fontId="24" fillId="2" borderId="14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5" borderId="6" xfId="0" applyFont="1" applyFill="1" applyBorder="1" applyAlignment="1">
      <alignment vertical="top" wrapText="1"/>
    </xf>
    <xf numFmtId="0" fontId="13" fillId="5" borderId="6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49" fontId="13" fillId="0" borderId="3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horizontal="left" vertical="top" wrapText="1"/>
    </xf>
    <xf numFmtId="0" fontId="10" fillId="0" borderId="3" xfId="0" applyFont="1" applyBorder="1"/>
    <xf numFmtId="0" fontId="15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5" borderId="0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vertical="top" wrapText="1"/>
    </xf>
    <xf numFmtId="0" fontId="9" fillId="0" borderId="0" xfId="0" applyFont="1"/>
    <xf numFmtId="0" fontId="14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14" fontId="12" fillId="0" borderId="3" xfId="0" applyNumberFormat="1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5" borderId="3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3" fillId="0" borderId="6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7" borderId="3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49" fontId="13" fillId="0" borderId="3" xfId="0" applyNumberFormat="1" applyFont="1" applyBorder="1" applyAlignment="1">
      <alignment vertical="top"/>
    </xf>
    <xf numFmtId="0" fontId="8" fillId="7" borderId="1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top" wrapText="1"/>
    </xf>
    <xf numFmtId="0" fontId="8" fillId="7" borderId="0" xfId="0" applyFont="1" applyFill="1" applyBorder="1" applyAlignment="1">
      <alignment vertical="top" wrapText="1"/>
    </xf>
    <xf numFmtId="0" fontId="8" fillId="7" borderId="6" xfId="0" applyFont="1" applyFill="1" applyBorder="1" applyAlignment="1">
      <alignment vertical="top" wrapText="1"/>
    </xf>
    <xf numFmtId="0" fontId="15" fillId="8" borderId="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7" borderId="3" xfId="0" applyFont="1" applyFill="1" applyBorder="1" applyAlignment="1">
      <alignment vertical="top" wrapText="1"/>
    </xf>
    <xf numFmtId="0" fontId="1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5" fillId="7" borderId="1" xfId="0" applyFont="1" applyFill="1" applyBorder="1" applyAlignment="1">
      <alignment vertical="top" wrapText="1"/>
    </xf>
    <xf numFmtId="0" fontId="18" fillId="0" borderId="6" xfId="0" applyFont="1" applyBorder="1" applyAlignment="1">
      <alignment horizontal="center" vertical="center" wrapText="1"/>
    </xf>
    <xf numFmtId="0" fontId="15" fillId="7" borderId="6" xfId="0" applyFont="1" applyFill="1" applyBorder="1" applyAlignment="1">
      <alignment vertical="top" wrapText="1"/>
    </xf>
    <xf numFmtId="0" fontId="14" fillId="0" borderId="6" xfId="0" applyFont="1" applyBorder="1" applyAlignment="1">
      <alignment wrapText="1"/>
    </xf>
    <xf numFmtId="0" fontId="15" fillId="8" borderId="3" xfId="0" applyFont="1" applyFill="1" applyBorder="1" applyAlignment="1">
      <alignment horizontal="left" vertical="top" wrapText="1"/>
    </xf>
    <xf numFmtId="0" fontId="15" fillId="8" borderId="1" xfId="0" applyFont="1" applyFill="1" applyBorder="1" applyAlignment="1">
      <alignment horizontal="left" vertical="top" wrapText="1"/>
    </xf>
    <xf numFmtId="0" fontId="13" fillId="6" borderId="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6" fillId="0" borderId="13" xfId="1" applyFont="1" applyFill="1" applyBorder="1" applyAlignment="1">
      <alignment horizontal="center" vertical="center" textRotation="90" wrapText="1"/>
    </xf>
    <xf numFmtId="0" fontId="16" fillId="0" borderId="5" xfId="1" applyFont="1" applyFill="1" applyBorder="1" applyAlignment="1">
      <alignment horizontal="center" vertical="center" textRotation="90" wrapText="1"/>
    </xf>
    <xf numFmtId="0" fontId="16" fillId="0" borderId="3" xfId="1" applyFont="1" applyFill="1" applyBorder="1" applyAlignment="1">
      <alignment horizontal="center" vertical="center" textRotation="90" wrapText="1"/>
    </xf>
    <xf numFmtId="0" fontId="12" fillId="0" borderId="13" xfId="1" applyFont="1" applyFill="1" applyBorder="1" applyAlignment="1">
      <alignment horizontal="center" vertical="center" textRotation="90"/>
    </xf>
    <xf numFmtId="0" fontId="12" fillId="0" borderId="5" xfId="1" applyFont="1" applyFill="1" applyBorder="1" applyAlignment="1">
      <alignment horizontal="center" vertical="center" textRotation="90"/>
    </xf>
    <xf numFmtId="0" fontId="12" fillId="0" borderId="3" xfId="1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6" fillId="0" borderId="2" xfId="1" applyFont="1" applyFill="1" applyBorder="1" applyAlignment="1">
      <alignment horizontal="center"/>
    </xf>
    <xf numFmtId="0" fontId="16" fillId="0" borderId="10" xfId="1" applyFont="1" applyFill="1" applyBorder="1" applyAlignment="1">
      <alignment horizontal="center"/>
    </xf>
    <xf numFmtId="0" fontId="16" fillId="0" borderId="4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 vertical="center" textRotation="90" wrapText="1"/>
    </xf>
    <xf numFmtId="0" fontId="12" fillId="0" borderId="5" xfId="1" applyFont="1" applyFill="1" applyBorder="1" applyAlignment="1">
      <alignment horizontal="center" vertical="center" textRotation="90" wrapText="1"/>
    </xf>
    <xf numFmtId="0" fontId="12" fillId="0" borderId="3" xfId="1" applyFont="1" applyFill="1" applyBorder="1" applyAlignment="1">
      <alignment horizontal="center" vertical="center" textRotation="90" wrapText="1"/>
    </xf>
    <xf numFmtId="0" fontId="1" fillId="0" borderId="13" xfId="2" applyFont="1" applyFill="1" applyBorder="1" applyAlignment="1">
      <alignment horizontal="center" vertical="center" textRotation="90" wrapText="1"/>
    </xf>
    <xf numFmtId="0" fontId="1" fillId="0" borderId="3" xfId="2" applyFont="1" applyFill="1" applyBorder="1" applyAlignment="1">
      <alignment horizontal="center" vertical="center" textRotation="90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horizontal="center" vertical="center"/>
    </xf>
    <xf numFmtId="164" fontId="11" fillId="0" borderId="17" xfId="1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top"/>
    </xf>
    <xf numFmtId="0" fontId="11" fillId="0" borderId="1" xfId="1" applyNumberFormat="1" applyFont="1" applyFill="1" applyBorder="1" applyAlignment="1">
      <alignment horizontal="center" vertical="top"/>
    </xf>
    <xf numFmtId="0" fontId="11" fillId="0" borderId="17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0" fillId="0" borderId="0" xfId="0" applyFill="1"/>
  </cellXfs>
  <cellStyles count="3">
    <cellStyle name="Обычный" xfId="0" builtinId="0"/>
    <cellStyle name="Обычный 4" xfId="2"/>
    <cellStyle name="Обычный_СПО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0"/>
  <sheetViews>
    <sheetView zoomScale="90" zoomScaleNormal="90" workbookViewId="0">
      <selection activeCell="L11" sqref="L11"/>
    </sheetView>
  </sheetViews>
  <sheetFormatPr defaultRowHeight="15" x14ac:dyDescent="0.25"/>
  <cols>
    <col min="1" max="1" width="4.140625" style="44" customWidth="1"/>
    <col min="2" max="2" width="3.42578125" customWidth="1"/>
    <col min="3" max="3" width="18.42578125" style="25" customWidth="1"/>
    <col min="4" max="4" width="5.28515625" customWidth="1"/>
    <col min="5" max="5" width="9" customWidth="1"/>
    <col min="6" max="6" width="14" customWidth="1"/>
    <col min="7" max="7" width="9.28515625" customWidth="1"/>
    <col min="8" max="8" width="14.7109375" customWidth="1"/>
    <col min="9" max="10" width="15" style="25" customWidth="1"/>
    <col min="11" max="11" width="13.28515625" style="25" customWidth="1"/>
    <col min="12" max="12" width="15.85546875" style="25" customWidth="1"/>
    <col min="13" max="13" width="17.5703125" style="25" customWidth="1"/>
    <col min="14" max="14" width="9.7109375" style="25" customWidth="1"/>
    <col min="15" max="15" width="15.42578125" customWidth="1"/>
  </cols>
  <sheetData>
    <row r="1" spans="1:15" x14ac:dyDescent="0.25">
      <c r="A1" s="42"/>
      <c r="B1" s="239" t="s">
        <v>0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5" x14ac:dyDescent="0.25">
      <c r="A2" s="42"/>
      <c r="B2" s="240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x14ac:dyDescent="0.25">
      <c r="A3" s="42"/>
      <c r="B3" s="5"/>
      <c r="C3" s="23"/>
      <c r="D3" s="5"/>
      <c r="E3" s="5"/>
      <c r="F3" s="5"/>
      <c r="G3" s="5"/>
      <c r="H3" s="5"/>
      <c r="I3" s="23"/>
      <c r="J3" s="23"/>
      <c r="K3" s="23"/>
      <c r="L3" s="23"/>
      <c r="M3" s="49"/>
      <c r="N3" s="49"/>
    </row>
    <row r="4" spans="1:15" x14ac:dyDescent="0.25">
      <c r="A4" s="42"/>
      <c r="B4" s="241" t="s">
        <v>2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1:15" x14ac:dyDescent="0.25">
      <c r="A5" s="42"/>
      <c r="B5" s="242" t="s">
        <v>3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5" x14ac:dyDescent="0.25">
      <c r="A6" s="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6"/>
      <c r="O6" s="7"/>
    </row>
    <row r="7" spans="1:15" ht="126" customHeight="1" x14ac:dyDescent="0.25">
      <c r="A7" s="38" t="s">
        <v>4</v>
      </c>
      <c r="B7" s="3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1" t="s">
        <v>15</v>
      </c>
      <c r="N7" s="8" t="s">
        <v>16</v>
      </c>
      <c r="O7" s="8" t="s">
        <v>17</v>
      </c>
    </row>
    <row r="8" spans="1:15" ht="25.5" x14ac:dyDescent="0.25">
      <c r="A8" s="44">
        <v>1</v>
      </c>
      <c r="B8" s="39">
        <v>1</v>
      </c>
      <c r="C8" s="10" t="s">
        <v>18</v>
      </c>
      <c r="D8" s="9" t="s">
        <v>19</v>
      </c>
      <c r="E8" s="9" t="s">
        <v>20</v>
      </c>
      <c r="F8" s="2" t="s">
        <v>21</v>
      </c>
      <c r="G8" s="3" t="s">
        <v>22</v>
      </c>
      <c r="H8" s="3" t="s">
        <v>23</v>
      </c>
      <c r="I8" s="11"/>
      <c r="J8" s="12" t="s">
        <v>24</v>
      </c>
      <c r="K8" s="11"/>
      <c r="L8" s="11"/>
      <c r="M8" s="12" t="s">
        <v>514</v>
      </c>
      <c r="N8" s="11"/>
      <c r="O8" s="4" t="s">
        <v>26</v>
      </c>
    </row>
    <row r="9" spans="1:15" ht="25.5" x14ac:dyDescent="0.25">
      <c r="A9" s="44">
        <v>2</v>
      </c>
      <c r="B9" s="39">
        <v>2</v>
      </c>
      <c r="C9" s="10" t="s">
        <v>27</v>
      </c>
      <c r="D9" s="9" t="s">
        <v>28</v>
      </c>
      <c r="E9" s="9" t="s">
        <v>20</v>
      </c>
      <c r="F9" s="2" t="s">
        <v>21</v>
      </c>
      <c r="G9" s="3" t="s">
        <v>22</v>
      </c>
      <c r="H9" s="3" t="s">
        <v>23</v>
      </c>
      <c r="I9" s="11"/>
      <c r="J9" s="12" t="s">
        <v>24</v>
      </c>
      <c r="K9" s="11"/>
      <c r="L9" s="11"/>
      <c r="M9" s="12" t="s">
        <v>25</v>
      </c>
      <c r="N9" s="12" t="s">
        <v>29</v>
      </c>
      <c r="O9" s="4" t="s">
        <v>26</v>
      </c>
    </row>
    <row r="10" spans="1:15" ht="25.5" x14ac:dyDescent="0.25">
      <c r="A10" s="44">
        <v>3</v>
      </c>
      <c r="B10" s="39">
        <v>3</v>
      </c>
      <c r="C10" s="10" t="s">
        <v>36</v>
      </c>
      <c r="D10" s="9" t="s">
        <v>28</v>
      </c>
      <c r="E10" s="9" t="s">
        <v>20</v>
      </c>
      <c r="F10" s="2" t="s">
        <v>21</v>
      </c>
      <c r="G10" s="3" t="s">
        <v>22</v>
      </c>
      <c r="H10" s="3" t="s">
        <v>23</v>
      </c>
      <c r="I10" s="11"/>
      <c r="J10" s="12" t="s">
        <v>24</v>
      </c>
      <c r="K10" s="11"/>
      <c r="L10" s="11"/>
      <c r="M10" s="12" t="s">
        <v>25</v>
      </c>
      <c r="N10" s="11"/>
      <c r="O10" s="4" t="s">
        <v>26</v>
      </c>
    </row>
    <row r="11" spans="1:15" ht="25.5" x14ac:dyDescent="0.25">
      <c r="A11" s="44">
        <v>4</v>
      </c>
      <c r="B11" s="39">
        <v>4</v>
      </c>
      <c r="C11" s="13" t="s">
        <v>37</v>
      </c>
      <c r="D11" s="9" t="s">
        <v>19</v>
      </c>
      <c r="E11" s="9" t="s">
        <v>20</v>
      </c>
      <c r="F11" s="2" t="s">
        <v>21</v>
      </c>
      <c r="G11" s="3" t="s">
        <v>22</v>
      </c>
      <c r="H11" s="3" t="s">
        <v>23</v>
      </c>
      <c r="I11" s="11"/>
      <c r="J11" s="12" t="s">
        <v>24</v>
      </c>
      <c r="K11" s="11"/>
      <c r="L11" s="11"/>
      <c r="M11" s="12" t="s">
        <v>514</v>
      </c>
      <c r="N11" s="11"/>
      <c r="O11" s="4" t="s">
        <v>26</v>
      </c>
    </row>
    <row r="12" spans="1:15" ht="25.5" x14ac:dyDescent="0.25">
      <c r="A12" s="44">
        <v>5</v>
      </c>
      <c r="B12" s="39">
        <v>5</v>
      </c>
      <c r="C12" s="10" t="s">
        <v>38</v>
      </c>
      <c r="D12" s="9" t="s">
        <v>28</v>
      </c>
      <c r="E12" s="9" t="s">
        <v>20</v>
      </c>
      <c r="F12" s="2" t="s">
        <v>21</v>
      </c>
      <c r="G12" s="3" t="s">
        <v>22</v>
      </c>
      <c r="H12" s="3" t="s">
        <v>23</v>
      </c>
      <c r="I12" s="11"/>
      <c r="J12" s="12" t="s">
        <v>24</v>
      </c>
      <c r="K12" s="11"/>
      <c r="L12" s="11"/>
      <c r="M12" s="171" t="s">
        <v>562</v>
      </c>
      <c r="N12" s="12" t="s">
        <v>29</v>
      </c>
      <c r="O12" s="4" t="s">
        <v>26</v>
      </c>
    </row>
    <row r="13" spans="1:15" ht="25.5" x14ac:dyDescent="0.25">
      <c r="A13" s="44">
        <v>6</v>
      </c>
      <c r="B13" s="39">
        <v>6</v>
      </c>
      <c r="C13" s="13" t="s">
        <v>39</v>
      </c>
      <c r="D13" s="9" t="s">
        <v>19</v>
      </c>
      <c r="E13" s="9" t="s">
        <v>20</v>
      </c>
      <c r="F13" s="2" t="s">
        <v>21</v>
      </c>
      <c r="G13" s="3" t="s">
        <v>22</v>
      </c>
      <c r="H13" s="3" t="s">
        <v>23</v>
      </c>
      <c r="I13" s="11"/>
      <c r="J13" s="12" t="s">
        <v>24</v>
      </c>
      <c r="K13" s="11"/>
      <c r="L13" s="11"/>
      <c r="M13" s="12" t="s">
        <v>25</v>
      </c>
      <c r="N13" s="11"/>
      <c r="O13" s="4" t="s">
        <v>26</v>
      </c>
    </row>
    <row r="14" spans="1:15" ht="25.5" x14ac:dyDescent="0.25">
      <c r="A14" s="44">
        <v>7</v>
      </c>
      <c r="B14" s="39">
        <v>7</v>
      </c>
      <c r="C14" s="13" t="s">
        <v>45</v>
      </c>
      <c r="D14" s="9" t="s">
        <v>28</v>
      </c>
      <c r="E14" s="9" t="s">
        <v>20</v>
      </c>
      <c r="F14" s="2" t="s">
        <v>21</v>
      </c>
      <c r="G14" s="3" t="s">
        <v>22</v>
      </c>
      <c r="H14" s="3" t="s">
        <v>23</v>
      </c>
      <c r="I14" s="50"/>
      <c r="J14" s="12" t="s">
        <v>24</v>
      </c>
      <c r="K14" s="50"/>
      <c r="L14" s="50"/>
      <c r="M14" s="12" t="s">
        <v>25</v>
      </c>
      <c r="N14" s="50"/>
      <c r="O14" s="4" t="s">
        <v>26</v>
      </c>
    </row>
    <row r="15" spans="1:15" ht="25.5" x14ac:dyDescent="0.25">
      <c r="A15" s="44">
        <v>8</v>
      </c>
      <c r="B15" s="39">
        <v>8</v>
      </c>
      <c r="C15" s="13" t="s">
        <v>46</v>
      </c>
      <c r="D15" s="14" t="s">
        <v>19</v>
      </c>
      <c r="E15" s="9" t="s">
        <v>20</v>
      </c>
      <c r="F15" s="2" t="s">
        <v>21</v>
      </c>
      <c r="G15" s="3" t="s">
        <v>22</v>
      </c>
      <c r="H15" s="3" t="s">
        <v>23</v>
      </c>
      <c r="I15" s="3" t="s">
        <v>563</v>
      </c>
      <c r="J15" s="3"/>
      <c r="K15" s="113" t="s">
        <v>575</v>
      </c>
      <c r="L15" s="113" t="s">
        <v>574</v>
      </c>
      <c r="M15" s="12"/>
      <c r="N15" s="50"/>
      <c r="O15" s="4" t="s">
        <v>26</v>
      </c>
    </row>
    <row r="16" spans="1:15" ht="25.5" x14ac:dyDescent="0.25">
      <c r="A16" s="44">
        <v>9</v>
      </c>
      <c r="B16" s="39">
        <v>9</v>
      </c>
      <c r="C16" s="10" t="s">
        <v>40</v>
      </c>
      <c r="D16" s="9" t="s">
        <v>28</v>
      </c>
      <c r="E16" s="9" t="s">
        <v>20</v>
      </c>
      <c r="F16" s="2" t="s">
        <v>21</v>
      </c>
      <c r="G16" s="3" t="s">
        <v>22</v>
      </c>
      <c r="H16" s="3" t="s">
        <v>23</v>
      </c>
      <c r="I16" s="50"/>
      <c r="J16" s="12" t="s">
        <v>24</v>
      </c>
      <c r="K16" s="114" t="s">
        <v>41</v>
      </c>
      <c r="L16" s="112" t="s">
        <v>115</v>
      </c>
      <c r="M16" s="12"/>
      <c r="N16" s="50"/>
      <c r="O16" s="4" t="s">
        <v>26</v>
      </c>
    </row>
    <row r="17" spans="1:15" ht="25.5" x14ac:dyDescent="0.25">
      <c r="A17" s="44">
        <v>10</v>
      </c>
      <c r="B17" s="39">
        <v>10</v>
      </c>
      <c r="C17" s="10" t="s">
        <v>43</v>
      </c>
      <c r="D17" s="9" t="s">
        <v>28</v>
      </c>
      <c r="E17" s="9" t="s">
        <v>20</v>
      </c>
      <c r="F17" s="2" t="s">
        <v>21</v>
      </c>
      <c r="G17" s="3" t="s">
        <v>22</v>
      </c>
      <c r="H17" s="3" t="s">
        <v>23</v>
      </c>
      <c r="I17" s="50"/>
      <c r="J17" s="12" t="s">
        <v>24</v>
      </c>
      <c r="K17" s="114" t="s">
        <v>41</v>
      </c>
      <c r="L17" s="112" t="s">
        <v>115</v>
      </c>
      <c r="M17" s="12"/>
      <c r="N17" s="12" t="s">
        <v>29</v>
      </c>
      <c r="O17" s="4" t="s">
        <v>26</v>
      </c>
    </row>
    <row r="18" spans="1:15" ht="33.75" x14ac:dyDescent="0.25">
      <c r="A18" s="44">
        <v>11</v>
      </c>
      <c r="B18" s="39">
        <v>11</v>
      </c>
      <c r="C18" s="10" t="s">
        <v>30</v>
      </c>
      <c r="D18" s="9" t="s">
        <v>28</v>
      </c>
      <c r="E18" s="9" t="s">
        <v>20</v>
      </c>
      <c r="F18" s="2" t="s">
        <v>21</v>
      </c>
      <c r="G18" s="3" t="s">
        <v>22</v>
      </c>
      <c r="H18" s="3" t="s">
        <v>23</v>
      </c>
      <c r="I18" s="12" t="s">
        <v>31</v>
      </c>
      <c r="J18" s="12" t="s">
        <v>32</v>
      </c>
      <c r="K18" s="113" t="s">
        <v>33</v>
      </c>
      <c r="L18" s="113" t="s">
        <v>34</v>
      </c>
      <c r="M18" s="12"/>
      <c r="N18" s="12" t="s">
        <v>35</v>
      </c>
      <c r="O18" s="4" t="s">
        <v>26</v>
      </c>
    </row>
    <row r="19" spans="1:15" ht="26.25" thickBot="1" x14ac:dyDescent="0.3">
      <c r="A19" s="44">
        <v>12</v>
      </c>
      <c r="B19" s="172">
        <v>12</v>
      </c>
      <c r="C19" s="32" t="s">
        <v>44</v>
      </c>
      <c r="D19" s="33" t="s">
        <v>19</v>
      </c>
      <c r="E19" s="31" t="s">
        <v>20</v>
      </c>
      <c r="F19" s="34" t="s">
        <v>21</v>
      </c>
      <c r="G19" s="35" t="s">
        <v>22</v>
      </c>
      <c r="H19" s="35" t="s">
        <v>23</v>
      </c>
      <c r="I19" s="51"/>
      <c r="J19" s="36" t="s">
        <v>24</v>
      </c>
      <c r="K19" s="168" t="s">
        <v>116</v>
      </c>
      <c r="L19" s="168" t="s">
        <v>59</v>
      </c>
      <c r="M19" s="36"/>
      <c r="N19" s="51"/>
      <c r="O19" s="37" t="s">
        <v>26</v>
      </c>
    </row>
    <row r="20" spans="1:15" ht="39" thickTop="1" x14ac:dyDescent="0.25">
      <c r="A20" s="44">
        <v>13</v>
      </c>
      <c r="B20" s="173">
        <v>1</v>
      </c>
      <c r="C20" s="21" t="s">
        <v>47</v>
      </c>
      <c r="D20" s="18" t="s">
        <v>48</v>
      </c>
      <c r="E20" s="18" t="s">
        <v>20</v>
      </c>
      <c r="F20" s="2" t="s">
        <v>21</v>
      </c>
      <c r="G20" s="3" t="s">
        <v>49</v>
      </c>
      <c r="H20" s="19" t="s">
        <v>50</v>
      </c>
      <c r="I20" s="19"/>
      <c r="J20" s="19" t="s">
        <v>24</v>
      </c>
      <c r="K20" s="19"/>
      <c r="L20" s="19"/>
      <c r="M20" s="19" t="s">
        <v>51</v>
      </c>
      <c r="N20" s="19"/>
      <c r="O20" s="18" t="s">
        <v>52</v>
      </c>
    </row>
    <row r="21" spans="1:15" ht="33.75" x14ac:dyDescent="0.25">
      <c r="A21" s="44">
        <v>14</v>
      </c>
      <c r="B21" s="174">
        <v>2</v>
      </c>
      <c r="C21" s="21" t="s">
        <v>53</v>
      </c>
      <c r="D21" s="18" t="s">
        <v>48</v>
      </c>
      <c r="E21" s="18" t="s">
        <v>20</v>
      </c>
      <c r="F21" s="2" t="s">
        <v>21</v>
      </c>
      <c r="G21" s="3" t="s">
        <v>49</v>
      </c>
      <c r="H21" s="19" t="s">
        <v>50</v>
      </c>
      <c r="I21" s="19"/>
      <c r="J21" s="19" t="s">
        <v>24</v>
      </c>
      <c r="K21" s="19"/>
      <c r="L21" s="19"/>
      <c r="M21" s="19" t="s">
        <v>54</v>
      </c>
      <c r="N21" s="19"/>
      <c r="O21" s="18" t="s">
        <v>52</v>
      </c>
    </row>
    <row r="22" spans="1:15" ht="33.75" x14ac:dyDescent="0.25">
      <c r="A22" s="44">
        <v>15</v>
      </c>
      <c r="B22" s="174">
        <v>3</v>
      </c>
      <c r="C22" s="21" t="s">
        <v>55</v>
      </c>
      <c r="D22" s="18" t="s">
        <v>48</v>
      </c>
      <c r="E22" s="18" t="s">
        <v>20</v>
      </c>
      <c r="F22" s="2" t="s">
        <v>21</v>
      </c>
      <c r="G22" s="3" t="s">
        <v>49</v>
      </c>
      <c r="H22" s="19" t="s">
        <v>50</v>
      </c>
      <c r="I22" s="19"/>
      <c r="J22" s="19"/>
      <c r="K22" s="19"/>
      <c r="L22" s="19"/>
      <c r="M22" s="19" t="s">
        <v>56</v>
      </c>
      <c r="N22" s="19"/>
      <c r="O22" s="18" t="s">
        <v>52</v>
      </c>
    </row>
    <row r="23" spans="1:15" ht="33.75" x14ac:dyDescent="0.25">
      <c r="A23" s="44">
        <v>16</v>
      </c>
      <c r="B23" s="174">
        <v>4</v>
      </c>
      <c r="C23" s="24" t="s">
        <v>62</v>
      </c>
      <c r="D23" s="84" t="s">
        <v>48</v>
      </c>
      <c r="E23" s="84" t="s">
        <v>20</v>
      </c>
      <c r="F23" s="2" t="s">
        <v>21</v>
      </c>
      <c r="G23" s="3" t="s">
        <v>49</v>
      </c>
      <c r="H23" s="58" t="s">
        <v>50</v>
      </c>
      <c r="I23" s="58"/>
      <c r="J23" s="58" t="s">
        <v>24</v>
      </c>
      <c r="K23" s="58"/>
      <c r="L23" s="58"/>
      <c r="M23" s="58" t="s">
        <v>63</v>
      </c>
      <c r="N23" s="58"/>
      <c r="O23" s="84" t="s">
        <v>52</v>
      </c>
    </row>
    <row r="24" spans="1:15" ht="33.75" x14ac:dyDescent="0.25">
      <c r="A24" s="44">
        <v>17</v>
      </c>
      <c r="B24" s="174">
        <v>5</v>
      </c>
      <c r="C24" s="16" t="s">
        <v>64</v>
      </c>
      <c r="D24" s="26" t="s">
        <v>48</v>
      </c>
      <c r="E24" s="27" t="s">
        <v>20</v>
      </c>
      <c r="F24" s="28" t="s">
        <v>21</v>
      </c>
      <c r="G24" s="29" t="s">
        <v>49</v>
      </c>
      <c r="H24" s="30" t="s">
        <v>50</v>
      </c>
      <c r="I24" s="30"/>
      <c r="J24" s="30" t="s">
        <v>24</v>
      </c>
      <c r="K24" s="30"/>
      <c r="L24" s="30"/>
      <c r="M24" s="30" t="s">
        <v>65</v>
      </c>
      <c r="N24" s="30"/>
      <c r="O24" s="27" t="s">
        <v>52</v>
      </c>
    </row>
    <row r="25" spans="1:15" ht="33.75" x14ac:dyDescent="0.25">
      <c r="A25" s="44">
        <v>18</v>
      </c>
      <c r="B25" s="174">
        <v>6</v>
      </c>
      <c r="C25" s="21" t="s">
        <v>68</v>
      </c>
      <c r="D25" s="17" t="s">
        <v>48</v>
      </c>
      <c r="E25" s="18" t="s">
        <v>20</v>
      </c>
      <c r="F25" s="2" t="s">
        <v>21</v>
      </c>
      <c r="G25" s="3" t="s">
        <v>49</v>
      </c>
      <c r="H25" s="19" t="s">
        <v>50</v>
      </c>
      <c r="I25" s="19"/>
      <c r="J25" s="19" t="s">
        <v>24</v>
      </c>
      <c r="K25" s="19"/>
      <c r="L25" s="19"/>
      <c r="M25" s="19" t="s">
        <v>51</v>
      </c>
      <c r="N25" s="19"/>
      <c r="O25" s="18" t="s">
        <v>52</v>
      </c>
    </row>
    <row r="26" spans="1:15" ht="33.75" x14ac:dyDescent="0.25">
      <c r="A26" s="44">
        <v>19</v>
      </c>
      <c r="B26" s="174">
        <v>7</v>
      </c>
      <c r="C26" s="21" t="s">
        <v>69</v>
      </c>
      <c r="D26" s="17" t="s">
        <v>48</v>
      </c>
      <c r="E26" s="18" t="s">
        <v>20</v>
      </c>
      <c r="F26" s="2" t="s">
        <v>21</v>
      </c>
      <c r="G26" s="3" t="s">
        <v>49</v>
      </c>
      <c r="H26" s="19" t="s">
        <v>50</v>
      </c>
      <c r="I26" s="19"/>
      <c r="J26" s="19" t="s">
        <v>24</v>
      </c>
      <c r="K26" s="125" t="s">
        <v>577</v>
      </c>
      <c r="L26" s="116" t="s">
        <v>578</v>
      </c>
      <c r="M26" s="19"/>
      <c r="N26" s="19"/>
      <c r="O26" s="18" t="s">
        <v>52</v>
      </c>
    </row>
    <row r="27" spans="1:15" ht="33.75" x14ac:dyDescent="0.25">
      <c r="A27" s="44">
        <v>20</v>
      </c>
      <c r="B27" s="174">
        <v>8</v>
      </c>
      <c r="C27" s="21" t="s">
        <v>74</v>
      </c>
      <c r="D27" s="17" t="s">
        <v>48</v>
      </c>
      <c r="E27" s="18" t="s">
        <v>20</v>
      </c>
      <c r="F27" s="2" t="s">
        <v>21</v>
      </c>
      <c r="G27" s="3" t="s">
        <v>49</v>
      </c>
      <c r="H27" s="19" t="s">
        <v>50</v>
      </c>
      <c r="I27" s="19"/>
      <c r="J27" s="19" t="s">
        <v>24</v>
      </c>
      <c r="K27" s="19"/>
      <c r="L27" s="19"/>
      <c r="M27" s="19" t="s">
        <v>54</v>
      </c>
      <c r="N27" s="19" t="s">
        <v>29</v>
      </c>
      <c r="O27" s="18" t="s">
        <v>52</v>
      </c>
    </row>
    <row r="28" spans="1:15" ht="33.75" x14ac:dyDescent="0.25">
      <c r="A28" s="44">
        <v>21</v>
      </c>
      <c r="B28" s="174">
        <v>9</v>
      </c>
      <c r="C28" s="21" t="s">
        <v>75</v>
      </c>
      <c r="D28" s="17" t="s">
        <v>48</v>
      </c>
      <c r="E28" s="18" t="s">
        <v>20</v>
      </c>
      <c r="F28" s="2" t="s">
        <v>21</v>
      </c>
      <c r="G28" s="3" t="s">
        <v>49</v>
      </c>
      <c r="H28" s="19" t="s">
        <v>50</v>
      </c>
      <c r="I28" s="19"/>
      <c r="J28" s="19" t="s">
        <v>24</v>
      </c>
      <c r="K28" s="58"/>
      <c r="L28" s="58"/>
      <c r="M28" s="19" t="s">
        <v>70</v>
      </c>
      <c r="N28" s="19"/>
      <c r="O28" s="18" t="s">
        <v>52</v>
      </c>
    </row>
    <row r="29" spans="1:15" ht="33.75" x14ac:dyDescent="0.25">
      <c r="A29" s="44">
        <v>22</v>
      </c>
      <c r="B29" s="174">
        <v>10</v>
      </c>
      <c r="C29" s="24" t="s">
        <v>76</v>
      </c>
      <c r="D29" s="17" t="s">
        <v>48</v>
      </c>
      <c r="E29" s="18" t="s">
        <v>20</v>
      </c>
      <c r="F29" s="2" t="s">
        <v>21</v>
      </c>
      <c r="G29" s="3" t="s">
        <v>49</v>
      </c>
      <c r="H29" s="19" t="s">
        <v>50</v>
      </c>
      <c r="I29" s="19"/>
      <c r="J29" s="19"/>
      <c r="K29" s="125" t="s">
        <v>583</v>
      </c>
      <c r="L29" s="116" t="s">
        <v>59</v>
      </c>
      <c r="M29" s="19"/>
      <c r="N29" s="19"/>
      <c r="O29" s="18" t="s">
        <v>52</v>
      </c>
    </row>
    <row r="30" spans="1:15" ht="33.75" x14ac:dyDescent="0.25">
      <c r="A30" s="44">
        <v>23</v>
      </c>
      <c r="B30" s="174">
        <v>11</v>
      </c>
      <c r="C30" s="24" t="s">
        <v>77</v>
      </c>
      <c r="D30" s="17" t="s">
        <v>48</v>
      </c>
      <c r="E30" s="18" t="s">
        <v>20</v>
      </c>
      <c r="F30" s="2" t="s">
        <v>21</v>
      </c>
      <c r="G30" s="3" t="s">
        <v>49</v>
      </c>
      <c r="H30" s="19" t="s">
        <v>50</v>
      </c>
      <c r="I30" s="22"/>
      <c r="J30" s="19" t="s">
        <v>24</v>
      </c>
      <c r="K30" s="125" t="s">
        <v>583</v>
      </c>
      <c r="L30" s="116" t="s">
        <v>59</v>
      </c>
      <c r="M30" s="19"/>
      <c r="N30" s="19"/>
      <c r="O30" s="18" t="s">
        <v>52</v>
      </c>
    </row>
    <row r="31" spans="1:15" ht="33.75" x14ac:dyDescent="0.25">
      <c r="A31" s="44">
        <v>24</v>
      </c>
      <c r="B31" s="174">
        <v>12</v>
      </c>
      <c r="C31" s="21" t="s">
        <v>57</v>
      </c>
      <c r="D31" s="18" t="s">
        <v>48</v>
      </c>
      <c r="E31" s="18" t="s">
        <v>20</v>
      </c>
      <c r="F31" s="2" t="s">
        <v>21</v>
      </c>
      <c r="G31" s="3" t="s">
        <v>49</v>
      </c>
      <c r="H31" s="19" t="s">
        <v>50</v>
      </c>
      <c r="I31" s="19"/>
      <c r="J31" s="19" t="s">
        <v>24</v>
      </c>
      <c r="K31" s="116" t="s">
        <v>58</v>
      </c>
      <c r="L31" s="116" t="s">
        <v>59</v>
      </c>
      <c r="M31" s="19"/>
      <c r="N31" s="19" t="s">
        <v>29</v>
      </c>
      <c r="O31" s="18" t="s">
        <v>52</v>
      </c>
    </row>
    <row r="32" spans="1:15" ht="33.75" x14ac:dyDescent="0.25">
      <c r="A32" s="44">
        <v>25</v>
      </c>
      <c r="B32" s="174">
        <v>13</v>
      </c>
      <c r="C32" s="21" t="s">
        <v>60</v>
      </c>
      <c r="D32" s="18" t="s">
        <v>48</v>
      </c>
      <c r="E32" s="18" t="s">
        <v>20</v>
      </c>
      <c r="F32" s="2" t="s">
        <v>21</v>
      </c>
      <c r="G32" s="3" t="s">
        <v>49</v>
      </c>
      <c r="H32" s="19" t="s">
        <v>50</v>
      </c>
      <c r="I32" s="19"/>
      <c r="J32" s="19" t="s">
        <v>24</v>
      </c>
      <c r="K32" s="116" t="s">
        <v>61</v>
      </c>
      <c r="L32" s="116" t="s">
        <v>42</v>
      </c>
      <c r="M32" s="19"/>
      <c r="N32" s="19"/>
      <c r="O32" s="18" t="s">
        <v>52</v>
      </c>
    </row>
    <row r="33" spans="1:15" ht="45" x14ac:dyDescent="0.25">
      <c r="A33" s="44">
        <v>26</v>
      </c>
      <c r="B33" s="174">
        <v>14</v>
      </c>
      <c r="C33" s="21" t="s">
        <v>66</v>
      </c>
      <c r="D33" s="18" t="s">
        <v>48</v>
      </c>
      <c r="E33" s="18" t="s">
        <v>20</v>
      </c>
      <c r="F33" s="2" t="s">
        <v>21</v>
      </c>
      <c r="G33" s="3" t="s">
        <v>49</v>
      </c>
      <c r="H33" s="19" t="s">
        <v>50</v>
      </c>
      <c r="I33" s="19" t="s">
        <v>456</v>
      </c>
      <c r="J33" s="19" t="s">
        <v>478</v>
      </c>
      <c r="K33" s="116" t="s">
        <v>67</v>
      </c>
      <c r="L33" s="116" t="s">
        <v>42</v>
      </c>
      <c r="M33" s="19"/>
      <c r="N33" s="19"/>
      <c r="O33" s="18" t="s">
        <v>52</v>
      </c>
    </row>
    <row r="34" spans="1:15" ht="33.75" x14ac:dyDescent="0.25">
      <c r="A34" s="44">
        <v>27</v>
      </c>
      <c r="B34" s="174">
        <v>15</v>
      </c>
      <c r="C34" s="21" t="s">
        <v>71</v>
      </c>
      <c r="D34" s="18" t="s">
        <v>48</v>
      </c>
      <c r="E34" s="18" t="s">
        <v>20</v>
      </c>
      <c r="F34" s="2" t="s">
        <v>21</v>
      </c>
      <c r="G34" s="3" t="s">
        <v>49</v>
      </c>
      <c r="H34" s="19" t="s">
        <v>50</v>
      </c>
      <c r="I34" s="19"/>
      <c r="J34" s="19" t="s">
        <v>24</v>
      </c>
      <c r="K34" s="116" t="s">
        <v>72</v>
      </c>
      <c r="L34" s="116" t="s">
        <v>73</v>
      </c>
      <c r="M34" s="19"/>
      <c r="N34" s="19"/>
      <c r="O34" s="18" t="s">
        <v>52</v>
      </c>
    </row>
    <row r="35" spans="1:15" ht="56.25" x14ac:dyDescent="0.25">
      <c r="A35" s="44">
        <v>28</v>
      </c>
      <c r="B35" s="174">
        <v>16</v>
      </c>
      <c r="C35" s="21" t="s">
        <v>80</v>
      </c>
      <c r="D35" s="18" t="s">
        <v>48</v>
      </c>
      <c r="E35" s="18" t="s">
        <v>20</v>
      </c>
      <c r="F35" s="2" t="s">
        <v>21</v>
      </c>
      <c r="G35" s="3" t="s">
        <v>49</v>
      </c>
      <c r="H35" s="19" t="s">
        <v>50</v>
      </c>
      <c r="I35" s="19"/>
      <c r="J35" s="19" t="s">
        <v>24</v>
      </c>
      <c r="K35" s="116" t="s">
        <v>510</v>
      </c>
      <c r="L35" s="116" t="s">
        <v>89</v>
      </c>
      <c r="M35" s="19"/>
      <c r="N35" s="19"/>
      <c r="O35" s="18" t="s">
        <v>52</v>
      </c>
    </row>
    <row r="36" spans="1:15" ht="33.75" x14ac:dyDescent="0.25">
      <c r="A36" s="44">
        <v>29</v>
      </c>
      <c r="B36" s="174">
        <v>17</v>
      </c>
      <c r="C36" s="21" t="s">
        <v>78</v>
      </c>
      <c r="D36" s="17" t="s">
        <v>48</v>
      </c>
      <c r="E36" s="18" t="s">
        <v>20</v>
      </c>
      <c r="F36" s="2" t="s">
        <v>21</v>
      </c>
      <c r="G36" s="3" t="s">
        <v>49</v>
      </c>
      <c r="H36" s="19" t="s">
        <v>50</v>
      </c>
      <c r="I36" s="19"/>
      <c r="J36" s="19" t="s">
        <v>24</v>
      </c>
      <c r="K36" s="19"/>
      <c r="L36" s="19"/>
      <c r="M36" s="19" t="s">
        <v>79</v>
      </c>
      <c r="N36" s="19"/>
      <c r="O36" s="18" t="s">
        <v>52</v>
      </c>
    </row>
    <row r="37" spans="1:15" ht="33.75" x14ac:dyDescent="0.25">
      <c r="A37" s="44">
        <v>30</v>
      </c>
      <c r="B37" s="174">
        <v>18</v>
      </c>
      <c r="C37" s="21" t="s">
        <v>81</v>
      </c>
      <c r="D37" s="17" t="s">
        <v>48</v>
      </c>
      <c r="E37" s="18" t="s">
        <v>20</v>
      </c>
      <c r="F37" s="2" t="s">
        <v>21</v>
      </c>
      <c r="G37" s="3" t="s">
        <v>49</v>
      </c>
      <c r="H37" s="19" t="s">
        <v>50</v>
      </c>
      <c r="I37" s="22"/>
      <c r="J37" s="19" t="s">
        <v>24</v>
      </c>
      <c r="K37" s="19"/>
      <c r="L37" s="19"/>
      <c r="M37" s="19" t="s">
        <v>65</v>
      </c>
      <c r="N37" s="19"/>
      <c r="O37" s="18" t="s">
        <v>52</v>
      </c>
    </row>
    <row r="38" spans="1:15" ht="39" thickBot="1" x14ac:dyDescent="0.3">
      <c r="A38" s="44">
        <v>31</v>
      </c>
      <c r="B38" s="172">
        <v>19</v>
      </c>
      <c r="C38" s="175" t="s">
        <v>82</v>
      </c>
      <c r="D38" s="45" t="s">
        <v>48</v>
      </c>
      <c r="E38" s="46" t="s">
        <v>20</v>
      </c>
      <c r="F38" s="34" t="s">
        <v>21</v>
      </c>
      <c r="G38" s="35" t="s">
        <v>49</v>
      </c>
      <c r="H38" s="47" t="s">
        <v>50</v>
      </c>
      <c r="I38" s="47"/>
      <c r="J38" s="47" t="s">
        <v>24</v>
      </c>
      <c r="K38" s="47"/>
      <c r="L38" s="47"/>
      <c r="M38" s="47" t="s">
        <v>83</v>
      </c>
      <c r="N38" s="47"/>
      <c r="O38" s="46" t="s">
        <v>52</v>
      </c>
    </row>
    <row r="39" spans="1:15" ht="34.5" thickTop="1" x14ac:dyDescent="0.25">
      <c r="A39" s="44">
        <v>32</v>
      </c>
      <c r="B39" s="27">
        <v>1</v>
      </c>
      <c r="C39" s="164" t="s">
        <v>95</v>
      </c>
      <c r="D39" s="159" t="s">
        <v>28</v>
      </c>
      <c r="E39" s="127" t="s">
        <v>20</v>
      </c>
      <c r="F39" s="176" t="s">
        <v>21</v>
      </c>
      <c r="G39" s="177">
        <v>39132</v>
      </c>
      <c r="H39" s="176" t="s">
        <v>85</v>
      </c>
      <c r="I39" s="30" t="s">
        <v>96</v>
      </c>
      <c r="J39" s="30" t="s">
        <v>97</v>
      </c>
      <c r="K39" s="30"/>
      <c r="L39" s="178"/>
      <c r="M39" s="179" t="s">
        <v>98</v>
      </c>
      <c r="N39" s="30"/>
      <c r="O39" s="180" t="s">
        <v>26</v>
      </c>
    </row>
    <row r="40" spans="1:15" ht="33.75" x14ac:dyDescent="0.25">
      <c r="A40" s="44">
        <v>33</v>
      </c>
      <c r="B40" s="18">
        <v>2</v>
      </c>
      <c r="C40" s="54" t="s">
        <v>99</v>
      </c>
      <c r="D40" s="148" t="s">
        <v>19</v>
      </c>
      <c r="E40" s="53" t="s">
        <v>20</v>
      </c>
      <c r="F40" s="56" t="s">
        <v>21</v>
      </c>
      <c r="G40" s="57">
        <v>39132</v>
      </c>
      <c r="H40" s="56" t="s">
        <v>85</v>
      </c>
      <c r="I40" s="19"/>
      <c r="J40" s="19" t="s">
        <v>24</v>
      </c>
      <c r="K40" s="19"/>
      <c r="L40" s="60"/>
      <c r="M40" s="19" t="s">
        <v>584</v>
      </c>
      <c r="N40" s="19"/>
      <c r="O40" s="59" t="s">
        <v>26</v>
      </c>
    </row>
    <row r="41" spans="1:15" ht="33.75" x14ac:dyDescent="0.25">
      <c r="A41" s="44">
        <v>34</v>
      </c>
      <c r="B41" s="18">
        <v>3</v>
      </c>
      <c r="C41" s="61" t="s">
        <v>107</v>
      </c>
      <c r="D41" s="148" t="s">
        <v>28</v>
      </c>
      <c r="E41" s="53" t="s">
        <v>20</v>
      </c>
      <c r="F41" s="56" t="s">
        <v>21</v>
      </c>
      <c r="G41" s="57">
        <v>39132</v>
      </c>
      <c r="H41" s="56" t="s">
        <v>85</v>
      </c>
      <c r="I41" s="19"/>
      <c r="J41" s="19" t="s">
        <v>24</v>
      </c>
      <c r="K41" s="60"/>
      <c r="L41" s="60"/>
      <c r="M41" s="20" t="s">
        <v>65</v>
      </c>
      <c r="N41" s="19"/>
      <c r="O41" s="59" t="s">
        <v>26</v>
      </c>
    </row>
    <row r="42" spans="1:15" ht="33.75" x14ac:dyDescent="0.25">
      <c r="A42" s="44">
        <v>35</v>
      </c>
      <c r="B42" s="27">
        <v>4</v>
      </c>
      <c r="C42" s="61" t="s">
        <v>111</v>
      </c>
      <c r="D42" s="148" t="s">
        <v>91</v>
      </c>
      <c r="E42" s="53" t="s">
        <v>20</v>
      </c>
      <c r="F42" s="56" t="s">
        <v>21</v>
      </c>
      <c r="G42" s="57">
        <v>39132</v>
      </c>
      <c r="H42" s="56" t="s">
        <v>85</v>
      </c>
      <c r="I42" s="60"/>
      <c r="J42" s="19" t="s">
        <v>24</v>
      </c>
      <c r="K42" s="60"/>
      <c r="L42" s="60"/>
      <c r="M42" s="20" t="s">
        <v>65</v>
      </c>
      <c r="N42" s="60"/>
      <c r="O42" s="59" t="s">
        <v>26</v>
      </c>
    </row>
    <row r="43" spans="1:15" ht="33.75" x14ac:dyDescent="0.25">
      <c r="A43" s="44">
        <v>36</v>
      </c>
      <c r="B43" s="18">
        <v>5</v>
      </c>
      <c r="C43" s="164" t="s">
        <v>112</v>
      </c>
      <c r="D43" s="148" t="s">
        <v>28</v>
      </c>
      <c r="E43" s="53" t="s">
        <v>20</v>
      </c>
      <c r="F43" s="56" t="s">
        <v>21</v>
      </c>
      <c r="G43" s="57">
        <v>39132</v>
      </c>
      <c r="H43" s="56" t="s">
        <v>85</v>
      </c>
      <c r="I43" s="20" t="s">
        <v>113</v>
      </c>
      <c r="J43" s="19" t="s">
        <v>114</v>
      </c>
      <c r="K43" s="62"/>
      <c r="L43" s="62"/>
      <c r="M43" s="58" t="s">
        <v>98</v>
      </c>
      <c r="N43" s="63" t="s">
        <v>29</v>
      </c>
      <c r="O43" s="59" t="s">
        <v>26</v>
      </c>
    </row>
    <row r="44" spans="1:15" ht="33.75" x14ac:dyDescent="0.25">
      <c r="A44" s="44">
        <v>37</v>
      </c>
      <c r="B44" s="18">
        <v>6</v>
      </c>
      <c r="C44" s="54" t="s">
        <v>84</v>
      </c>
      <c r="D44" s="53" t="s">
        <v>28</v>
      </c>
      <c r="E44" s="55" t="s">
        <v>20</v>
      </c>
      <c r="F44" s="56" t="s">
        <v>21</v>
      </c>
      <c r="G44" s="57">
        <v>39132</v>
      </c>
      <c r="H44" s="56" t="s">
        <v>85</v>
      </c>
      <c r="I44" s="19" t="s">
        <v>86</v>
      </c>
      <c r="J44" s="19" t="s">
        <v>87</v>
      </c>
      <c r="K44" s="117" t="s">
        <v>88</v>
      </c>
      <c r="L44" s="115" t="s">
        <v>89</v>
      </c>
      <c r="M44" s="58"/>
      <c r="N44" s="19"/>
      <c r="O44" s="59" t="s">
        <v>26</v>
      </c>
    </row>
    <row r="45" spans="1:15" ht="38.25" x14ac:dyDescent="0.25">
      <c r="A45" s="44">
        <v>38</v>
      </c>
      <c r="B45" s="27">
        <v>7</v>
      </c>
      <c r="C45" s="54" t="s">
        <v>90</v>
      </c>
      <c r="D45" s="53" t="s">
        <v>91</v>
      </c>
      <c r="E45" s="53" t="s">
        <v>20</v>
      </c>
      <c r="F45" s="56" t="s">
        <v>21</v>
      </c>
      <c r="G45" s="57">
        <v>39132</v>
      </c>
      <c r="H45" s="56" t="s">
        <v>85</v>
      </c>
      <c r="I45" s="19" t="s">
        <v>92</v>
      </c>
      <c r="J45" s="19" t="s">
        <v>93</v>
      </c>
      <c r="K45" s="115" t="s">
        <v>94</v>
      </c>
      <c r="L45" s="115" t="s">
        <v>89</v>
      </c>
      <c r="M45" s="19"/>
      <c r="N45" s="60"/>
      <c r="O45" s="59" t="s">
        <v>26</v>
      </c>
    </row>
    <row r="46" spans="1:15" ht="33.75" x14ac:dyDescent="0.25">
      <c r="A46" s="44">
        <v>39</v>
      </c>
      <c r="B46" s="18">
        <v>8</v>
      </c>
      <c r="C46" s="54" t="s">
        <v>100</v>
      </c>
      <c r="D46" s="53" t="s">
        <v>28</v>
      </c>
      <c r="E46" s="53" t="s">
        <v>20</v>
      </c>
      <c r="F46" s="56" t="s">
        <v>21</v>
      </c>
      <c r="G46" s="57">
        <v>39132</v>
      </c>
      <c r="H46" s="56" t="s">
        <v>85</v>
      </c>
      <c r="I46" s="60"/>
      <c r="J46" s="19" t="s">
        <v>24</v>
      </c>
      <c r="K46" s="115" t="s">
        <v>101</v>
      </c>
      <c r="L46" s="115" t="s">
        <v>89</v>
      </c>
      <c r="M46" s="20"/>
      <c r="N46" s="60"/>
      <c r="O46" s="59" t="s">
        <v>26</v>
      </c>
    </row>
    <row r="47" spans="1:15" ht="33.75" x14ac:dyDescent="0.25">
      <c r="A47" s="44">
        <v>40</v>
      </c>
      <c r="B47" s="18">
        <v>9</v>
      </c>
      <c r="C47" s="164" t="s">
        <v>102</v>
      </c>
      <c r="D47" s="127" t="s">
        <v>91</v>
      </c>
      <c r="E47" s="127" t="s">
        <v>20</v>
      </c>
      <c r="F47" s="176" t="s">
        <v>21</v>
      </c>
      <c r="G47" s="177">
        <v>39132</v>
      </c>
      <c r="H47" s="176" t="s">
        <v>85</v>
      </c>
      <c r="I47" s="30" t="s">
        <v>103</v>
      </c>
      <c r="J47" s="30" t="s">
        <v>104</v>
      </c>
      <c r="K47" s="181" t="s">
        <v>105</v>
      </c>
      <c r="L47" s="181" t="s">
        <v>106</v>
      </c>
      <c r="M47" s="178"/>
      <c r="N47" s="178"/>
      <c r="O47" s="180" t="s">
        <v>26</v>
      </c>
    </row>
    <row r="48" spans="1:15" ht="34.5" thickBot="1" x14ac:dyDescent="0.3">
      <c r="A48" s="44">
        <v>41</v>
      </c>
      <c r="B48" s="73">
        <v>10</v>
      </c>
      <c r="C48" s="65" t="s">
        <v>108</v>
      </c>
      <c r="D48" s="64" t="s">
        <v>28</v>
      </c>
      <c r="E48" s="64" t="s">
        <v>20</v>
      </c>
      <c r="F48" s="66" t="s">
        <v>21</v>
      </c>
      <c r="G48" s="67">
        <v>39132</v>
      </c>
      <c r="H48" s="66" t="s">
        <v>85</v>
      </c>
      <c r="I48" s="47" t="s">
        <v>96</v>
      </c>
      <c r="J48" s="47" t="s">
        <v>109</v>
      </c>
      <c r="K48" s="152" t="s">
        <v>110</v>
      </c>
      <c r="L48" s="152" t="s">
        <v>89</v>
      </c>
      <c r="M48" s="162"/>
      <c r="N48" s="47"/>
      <c r="O48" s="69" t="s">
        <v>26</v>
      </c>
    </row>
    <row r="49" spans="1:15" ht="26.25" thickTop="1" x14ac:dyDescent="0.25">
      <c r="A49" s="44">
        <v>42</v>
      </c>
      <c r="B49" s="27">
        <v>1</v>
      </c>
      <c r="C49" s="182" t="s">
        <v>125</v>
      </c>
      <c r="D49" s="26" t="s">
        <v>48</v>
      </c>
      <c r="E49" s="127" t="s">
        <v>20</v>
      </c>
      <c r="F49" s="30" t="s">
        <v>118</v>
      </c>
      <c r="G49" s="30" t="s">
        <v>119</v>
      </c>
      <c r="H49" s="183" t="s">
        <v>120</v>
      </c>
      <c r="I49" s="183"/>
      <c r="J49" s="183"/>
      <c r="K49" s="184"/>
      <c r="L49" s="184"/>
      <c r="M49" s="183" t="s">
        <v>56</v>
      </c>
      <c r="N49" s="27"/>
      <c r="O49" s="180" t="s">
        <v>26</v>
      </c>
    </row>
    <row r="50" spans="1:15" ht="25.5" x14ac:dyDescent="0.25">
      <c r="A50" s="44">
        <v>43</v>
      </c>
      <c r="B50" s="18">
        <v>2</v>
      </c>
      <c r="C50" s="71" t="s">
        <v>131</v>
      </c>
      <c r="D50" s="17" t="s">
        <v>48</v>
      </c>
      <c r="E50" s="53" t="s">
        <v>20</v>
      </c>
      <c r="F50" s="19" t="s">
        <v>118</v>
      </c>
      <c r="G50" s="19" t="s">
        <v>119</v>
      </c>
      <c r="H50" s="20" t="s">
        <v>120</v>
      </c>
      <c r="I50" s="20"/>
      <c r="J50" s="20" t="s">
        <v>24</v>
      </c>
      <c r="K50" s="72"/>
      <c r="L50" s="72"/>
      <c r="M50" s="20" t="s">
        <v>54</v>
      </c>
      <c r="N50" s="18" t="s">
        <v>29</v>
      </c>
      <c r="O50" s="59" t="s">
        <v>26</v>
      </c>
    </row>
    <row r="51" spans="1:15" ht="25.5" x14ac:dyDescent="0.25">
      <c r="A51" s="44">
        <v>44</v>
      </c>
      <c r="B51" s="40">
        <v>3</v>
      </c>
      <c r="C51" s="71" t="s">
        <v>132</v>
      </c>
      <c r="D51" s="17" t="s">
        <v>133</v>
      </c>
      <c r="E51" s="53" t="s">
        <v>20</v>
      </c>
      <c r="F51" s="19" t="s">
        <v>118</v>
      </c>
      <c r="G51" s="19" t="s">
        <v>119</v>
      </c>
      <c r="H51" s="20" t="s">
        <v>120</v>
      </c>
      <c r="I51" s="20"/>
      <c r="J51" s="20" t="s">
        <v>24</v>
      </c>
      <c r="K51" s="19"/>
      <c r="L51" s="20"/>
      <c r="M51" s="19" t="s">
        <v>134</v>
      </c>
      <c r="N51" s="20"/>
      <c r="O51" s="59" t="s">
        <v>26</v>
      </c>
    </row>
    <row r="52" spans="1:15" ht="25.5" x14ac:dyDescent="0.25">
      <c r="A52" s="44">
        <v>45</v>
      </c>
      <c r="B52" s="27">
        <v>4</v>
      </c>
      <c r="C52" s="157" t="s">
        <v>135</v>
      </c>
      <c r="D52" s="185" t="s">
        <v>133</v>
      </c>
      <c r="E52" s="186" t="s">
        <v>20</v>
      </c>
      <c r="F52" s="58" t="s">
        <v>118</v>
      </c>
      <c r="G52" s="58" t="s">
        <v>119</v>
      </c>
      <c r="H52" s="187" t="s">
        <v>120</v>
      </c>
      <c r="I52" s="187"/>
      <c r="J52" s="187" t="s">
        <v>24</v>
      </c>
      <c r="K52" s="187"/>
      <c r="L52" s="187"/>
      <c r="M52" s="58" t="s">
        <v>136</v>
      </c>
      <c r="N52" s="187"/>
      <c r="O52" s="59" t="s">
        <v>26</v>
      </c>
    </row>
    <row r="53" spans="1:15" ht="25.5" x14ac:dyDescent="0.25">
      <c r="A53" s="44">
        <v>46</v>
      </c>
      <c r="B53" s="18">
        <v>5</v>
      </c>
      <c r="C53" s="182" t="s">
        <v>137</v>
      </c>
      <c r="D53" s="27" t="s">
        <v>133</v>
      </c>
      <c r="E53" s="127" t="s">
        <v>20</v>
      </c>
      <c r="F53" s="30" t="s">
        <v>118</v>
      </c>
      <c r="G53" s="30" t="s">
        <v>119</v>
      </c>
      <c r="H53" s="183" t="s">
        <v>120</v>
      </c>
      <c r="I53" s="183"/>
      <c r="J53" s="183" t="s">
        <v>24</v>
      </c>
      <c r="K53" s="183"/>
      <c r="L53" s="183"/>
      <c r="M53" s="30" t="s">
        <v>65</v>
      </c>
      <c r="N53" s="183"/>
      <c r="O53" s="180" t="s">
        <v>26</v>
      </c>
    </row>
    <row r="54" spans="1:15" ht="25.5" x14ac:dyDescent="0.25">
      <c r="A54" s="44">
        <v>47</v>
      </c>
      <c r="B54" s="40">
        <v>6</v>
      </c>
      <c r="C54" s="71" t="s">
        <v>138</v>
      </c>
      <c r="D54" s="18" t="s">
        <v>133</v>
      </c>
      <c r="E54" s="53" t="s">
        <v>20</v>
      </c>
      <c r="F54" s="19" t="s">
        <v>118</v>
      </c>
      <c r="G54" s="19" t="s">
        <v>119</v>
      </c>
      <c r="H54" s="20" t="s">
        <v>120</v>
      </c>
      <c r="I54" s="20" t="s">
        <v>92</v>
      </c>
      <c r="J54" s="20" t="s">
        <v>139</v>
      </c>
      <c r="K54" s="116" t="s">
        <v>116</v>
      </c>
      <c r="L54" s="119" t="s">
        <v>140</v>
      </c>
      <c r="M54" s="72"/>
      <c r="N54" s="72"/>
      <c r="O54" s="59" t="s">
        <v>26</v>
      </c>
    </row>
    <row r="55" spans="1:15" ht="33.75" x14ac:dyDescent="0.25">
      <c r="A55" s="44">
        <v>48</v>
      </c>
      <c r="B55" s="27">
        <v>7</v>
      </c>
      <c r="C55" s="71" t="s">
        <v>141</v>
      </c>
      <c r="D55" s="18" t="s">
        <v>48</v>
      </c>
      <c r="E55" s="53" t="s">
        <v>20</v>
      </c>
      <c r="F55" s="19" t="s">
        <v>118</v>
      </c>
      <c r="G55" s="19" t="s">
        <v>119</v>
      </c>
      <c r="H55" s="20" t="s">
        <v>120</v>
      </c>
      <c r="I55" s="20"/>
      <c r="J55" s="20" t="s">
        <v>24</v>
      </c>
      <c r="K55" s="116" t="s">
        <v>142</v>
      </c>
      <c r="L55" s="116" t="s">
        <v>143</v>
      </c>
      <c r="M55" s="72"/>
      <c r="N55" s="18" t="s">
        <v>35</v>
      </c>
      <c r="O55" s="59" t="s">
        <v>26</v>
      </c>
    </row>
    <row r="56" spans="1:15" ht="25.5" x14ac:dyDescent="0.25">
      <c r="A56" s="44">
        <v>49</v>
      </c>
      <c r="B56" s="18">
        <v>8</v>
      </c>
      <c r="C56" s="71" t="s">
        <v>117</v>
      </c>
      <c r="D56" s="18" t="s">
        <v>48</v>
      </c>
      <c r="E56" s="53" t="s">
        <v>20</v>
      </c>
      <c r="F56" s="19" t="s">
        <v>118</v>
      </c>
      <c r="G56" s="19" t="s">
        <v>119</v>
      </c>
      <c r="H56" s="20" t="s">
        <v>120</v>
      </c>
      <c r="I56" s="20" t="s">
        <v>121</v>
      </c>
      <c r="J56" s="19" t="s">
        <v>122</v>
      </c>
      <c r="K56" s="115" t="s">
        <v>123</v>
      </c>
      <c r="L56" s="115" t="s">
        <v>124</v>
      </c>
      <c r="M56" s="62"/>
      <c r="N56" s="18" t="s">
        <v>29</v>
      </c>
      <c r="O56" s="59" t="s">
        <v>26</v>
      </c>
    </row>
    <row r="57" spans="1:15" ht="26.25" thickBot="1" x14ac:dyDescent="0.3">
      <c r="A57" s="44">
        <v>50</v>
      </c>
      <c r="B57" s="52">
        <v>9</v>
      </c>
      <c r="C57" s="74" t="s">
        <v>126</v>
      </c>
      <c r="D57" s="46" t="s">
        <v>48</v>
      </c>
      <c r="E57" s="64" t="s">
        <v>20</v>
      </c>
      <c r="F57" s="47" t="s">
        <v>118</v>
      </c>
      <c r="G57" s="47" t="s">
        <v>119</v>
      </c>
      <c r="H57" s="48" t="s">
        <v>120</v>
      </c>
      <c r="I57" s="48" t="s">
        <v>127</v>
      </c>
      <c r="J57" s="48" t="s">
        <v>128</v>
      </c>
      <c r="K57" s="152" t="s">
        <v>129</v>
      </c>
      <c r="L57" s="153" t="s">
        <v>130</v>
      </c>
      <c r="M57" s="188"/>
      <c r="N57" s="46"/>
      <c r="O57" s="69" t="s">
        <v>26</v>
      </c>
    </row>
    <row r="58" spans="1:15" ht="26.25" thickTop="1" x14ac:dyDescent="0.25">
      <c r="A58" s="44">
        <v>51</v>
      </c>
      <c r="B58" s="127">
        <v>1</v>
      </c>
      <c r="C58" s="189" t="s">
        <v>151</v>
      </c>
      <c r="D58" s="27" t="s">
        <v>133</v>
      </c>
      <c r="E58" s="27" t="s">
        <v>20</v>
      </c>
      <c r="F58" s="30" t="s">
        <v>118</v>
      </c>
      <c r="G58" s="30" t="s">
        <v>145</v>
      </c>
      <c r="H58" s="183" t="s">
        <v>146</v>
      </c>
      <c r="I58" s="183" t="s">
        <v>152</v>
      </c>
      <c r="J58" s="183" t="s">
        <v>24</v>
      </c>
      <c r="K58" s="116" t="s">
        <v>116</v>
      </c>
      <c r="L58" s="116" t="s">
        <v>576</v>
      </c>
      <c r="M58" s="183"/>
      <c r="N58" s="190"/>
      <c r="O58" s="27" t="s">
        <v>52</v>
      </c>
    </row>
    <row r="59" spans="1:15" ht="25.5" x14ac:dyDescent="0.25">
      <c r="A59" s="44">
        <v>52</v>
      </c>
      <c r="B59" s="53">
        <v>2</v>
      </c>
      <c r="C59" s="147" t="s">
        <v>174</v>
      </c>
      <c r="D59" s="101" t="s">
        <v>133</v>
      </c>
      <c r="E59" s="18" t="s">
        <v>20</v>
      </c>
      <c r="F59" s="19" t="s">
        <v>118</v>
      </c>
      <c r="G59" s="19" t="s">
        <v>145</v>
      </c>
      <c r="H59" s="20" t="s">
        <v>146</v>
      </c>
      <c r="I59" s="20"/>
      <c r="J59" s="20" t="s">
        <v>24</v>
      </c>
      <c r="K59" s="19"/>
      <c r="L59" s="20"/>
      <c r="M59" s="19" t="s">
        <v>515</v>
      </c>
      <c r="N59" s="18"/>
      <c r="O59" s="18" t="s">
        <v>52</v>
      </c>
    </row>
    <row r="60" spans="1:15" ht="38.25" x14ac:dyDescent="0.25">
      <c r="A60" s="44">
        <v>53</v>
      </c>
      <c r="B60" s="53">
        <v>3</v>
      </c>
      <c r="C60" s="75" t="s">
        <v>183</v>
      </c>
      <c r="D60" s="101" t="s">
        <v>133</v>
      </c>
      <c r="E60" s="18" t="s">
        <v>20</v>
      </c>
      <c r="F60" s="19" t="s">
        <v>118</v>
      </c>
      <c r="G60" s="19" t="s">
        <v>145</v>
      </c>
      <c r="H60" s="20" t="s">
        <v>146</v>
      </c>
      <c r="I60" s="20"/>
      <c r="J60" s="20" t="s">
        <v>24</v>
      </c>
      <c r="K60" s="19"/>
      <c r="L60" s="20"/>
      <c r="M60" s="19" t="s">
        <v>54</v>
      </c>
      <c r="N60" s="18"/>
      <c r="O60" s="18" t="s">
        <v>52</v>
      </c>
    </row>
    <row r="61" spans="1:15" ht="25.5" x14ac:dyDescent="0.25">
      <c r="A61" s="44">
        <v>54</v>
      </c>
      <c r="B61" s="127">
        <v>4</v>
      </c>
      <c r="C61" s="75" t="s">
        <v>184</v>
      </c>
      <c r="D61" s="101" t="s">
        <v>48</v>
      </c>
      <c r="E61" s="18" t="s">
        <v>20</v>
      </c>
      <c r="F61" s="19" t="s">
        <v>118</v>
      </c>
      <c r="G61" s="19" t="s">
        <v>145</v>
      </c>
      <c r="H61" s="20" t="s">
        <v>146</v>
      </c>
      <c r="I61" s="20"/>
      <c r="J61" s="20" t="s">
        <v>24</v>
      </c>
      <c r="K61" s="19"/>
      <c r="L61" s="20"/>
      <c r="M61" s="19" t="s">
        <v>136</v>
      </c>
      <c r="N61" s="18"/>
      <c r="O61" s="18" t="s">
        <v>52</v>
      </c>
    </row>
    <row r="62" spans="1:15" ht="25.5" x14ac:dyDescent="0.25">
      <c r="A62" s="44">
        <v>55</v>
      </c>
      <c r="B62" s="127">
        <v>5</v>
      </c>
      <c r="C62" s="75" t="s">
        <v>189</v>
      </c>
      <c r="D62" s="101" t="s">
        <v>133</v>
      </c>
      <c r="E62" s="18" t="s">
        <v>20</v>
      </c>
      <c r="F62" s="19" t="s">
        <v>118</v>
      </c>
      <c r="G62" s="19" t="s">
        <v>145</v>
      </c>
      <c r="H62" s="20" t="s">
        <v>146</v>
      </c>
      <c r="I62" s="19" t="s">
        <v>190</v>
      </c>
      <c r="J62" s="19" t="s">
        <v>191</v>
      </c>
      <c r="K62" s="19"/>
      <c r="L62" s="20"/>
      <c r="M62" s="19" t="s">
        <v>192</v>
      </c>
      <c r="N62" s="18"/>
      <c r="O62" s="18" t="s">
        <v>52</v>
      </c>
    </row>
    <row r="63" spans="1:15" ht="25.5" x14ac:dyDescent="0.25">
      <c r="A63" s="44">
        <v>56</v>
      </c>
      <c r="B63" s="53">
        <v>6</v>
      </c>
      <c r="C63" s="75" t="s">
        <v>201</v>
      </c>
      <c r="D63" s="101" t="s">
        <v>133</v>
      </c>
      <c r="E63" s="18" t="s">
        <v>20</v>
      </c>
      <c r="F63" s="19" t="s">
        <v>118</v>
      </c>
      <c r="G63" s="19" t="s">
        <v>145</v>
      </c>
      <c r="H63" s="20" t="s">
        <v>146</v>
      </c>
      <c r="I63" s="19"/>
      <c r="J63" s="20" t="s">
        <v>24</v>
      </c>
      <c r="K63" s="19"/>
      <c r="L63" s="20"/>
      <c r="M63" s="19" t="s">
        <v>136</v>
      </c>
      <c r="N63" s="18"/>
      <c r="O63" s="18" t="s">
        <v>52</v>
      </c>
    </row>
    <row r="64" spans="1:15" ht="25.5" x14ac:dyDescent="0.25">
      <c r="A64" s="44">
        <v>57</v>
      </c>
      <c r="B64" s="53">
        <v>7</v>
      </c>
      <c r="C64" s="75" t="s">
        <v>172</v>
      </c>
      <c r="D64" s="101" t="s">
        <v>133</v>
      </c>
      <c r="E64" s="18" t="s">
        <v>20</v>
      </c>
      <c r="F64" s="19" t="s">
        <v>118</v>
      </c>
      <c r="G64" s="19" t="s">
        <v>145</v>
      </c>
      <c r="H64" s="20" t="s">
        <v>146</v>
      </c>
      <c r="I64" s="41"/>
      <c r="J64" s="19" t="s">
        <v>24</v>
      </c>
      <c r="K64" s="116" t="s">
        <v>173</v>
      </c>
      <c r="L64" s="119" t="s">
        <v>140</v>
      </c>
      <c r="M64" s="77"/>
      <c r="N64" s="18"/>
      <c r="O64" s="18" t="s">
        <v>52</v>
      </c>
    </row>
    <row r="65" spans="1:15" ht="33.75" x14ac:dyDescent="0.25">
      <c r="A65" s="44">
        <v>58</v>
      </c>
      <c r="B65" s="127">
        <v>8</v>
      </c>
      <c r="C65" s="75" t="s">
        <v>144</v>
      </c>
      <c r="D65" s="18" t="s">
        <v>48</v>
      </c>
      <c r="E65" s="18" t="s">
        <v>20</v>
      </c>
      <c r="F65" s="19" t="s">
        <v>118</v>
      </c>
      <c r="G65" s="19" t="s">
        <v>145</v>
      </c>
      <c r="H65" s="20" t="s">
        <v>146</v>
      </c>
      <c r="I65" s="20" t="s">
        <v>147</v>
      </c>
      <c r="J65" s="19" t="s">
        <v>148</v>
      </c>
      <c r="K65" s="115" t="s">
        <v>149</v>
      </c>
      <c r="L65" s="118" t="s">
        <v>150</v>
      </c>
      <c r="M65" s="62"/>
      <c r="N65" s="76"/>
      <c r="O65" s="18" t="s">
        <v>52</v>
      </c>
    </row>
    <row r="66" spans="1:15" ht="33.75" x14ac:dyDescent="0.25">
      <c r="A66" s="44">
        <v>59</v>
      </c>
      <c r="B66" s="127">
        <v>9</v>
      </c>
      <c r="C66" s="75" t="s">
        <v>153</v>
      </c>
      <c r="D66" s="18" t="s">
        <v>133</v>
      </c>
      <c r="E66" s="18" t="s">
        <v>20</v>
      </c>
      <c r="F66" s="19" t="s">
        <v>118</v>
      </c>
      <c r="G66" s="19" t="s">
        <v>145</v>
      </c>
      <c r="H66" s="20" t="s">
        <v>146</v>
      </c>
      <c r="I66" s="20" t="s">
        <v>154</v>
      </c>
      <c r="J66" s="20" t="s">
        <v>219</v>
      </c>
      <c r="K66" s="115" t="s">
        <v>155</v>
      </c>
      <c r="L66" s="118" t="s">
        <v>150</v>
      </c>
      <c r="M66" s="20"/>
      <c r="N66" s="18" t="s">
        <v>29</v>
      </c>
      <c r="O66" s="18" t="s">
        <v>52</v>
      </c>
    </row>
    <row r="67" spans="1:15" ht="33.75" x14ac:dyDescent="0.25">
      <c r="A67" s="44">
        <v>60</v>
      </c>
      <c r="B67" s="53">
        <v>10</v>
      </c>
      <c r="C67" s="75" t="s">
        <v>156</v>
      </c>
      <c r="D67" s="101" t="s">
        <v>48</v>
      </c>
      <c r="E67" s="18" t="s">
        <v>20</v>
      </c>
      <c r="F67" s="19" t="s">
        <v>118</v>
      </c>
      <c r="G67" s="19" t="s">
        <v>145</v>
      </c>
      <c r="H67" s="20" t="s">
        <v>146</v>
      </c>
      <c r="I67" s="20" t="s">
        <v>157</v>
      </c>
      <c r="J67" s="20" t="s">
        <v>158</v>
      </c>
      <c r="K67" s="115" t="s">
        <v>159</v>
      </c>
      <c r="L67" s="118" t="s">
        <v>150</v>
      </c>
      <c r="M67" s="20" t="s">
        <v>152</v>
      </c>
      <c r="N67" s="18" t="s">
        <v>29</v>
      </c>
      <c r="O67" s="18" t="s">
        <v>52</v>
      </c>
    </row>
    <row r="68" spans="1:15" ht="33.75" x14ac:dyDescent="0.25">
      <c r="A68" s="44">
        <v>61</v>
      </c>
      <c r="B68" s="53">
        <v>11</v>
      </c>
      <c r="C68" s="75" t="s">
        <v>160</v>
      </c>
      <c r="D68" s="101" t="s">
        <v>48</v>
      </c>
      <c r="E68" s="18" t="s">
        <v>20</v>
      </c>
      <c r="F68" s="19" t="s">
        <v>118</v>
      </c>
      <c r="G68" s="19" t="s">
        <v>145</v>
      </c>
      <c r="H68" s="20" t="s">
        <v>146</v>
      </c>
      <c r="I68" s="20" t="s">
        <v>161</v>
      </c>
      <c r="J68" s="20" t="s">
        <v>162</v>
      </c>
      <c r="K68" s="115" t="s">
        <v>163</v>
      </c>
      <c r="L68" s="118" t="s">
        <v>164</v>
      </c>
      <c r="M68" s="20"/>
      <c r="N68" s="18"/>
      <c r="O68" s="18" t="s">
        <v>52</v>
      </c>
    </row>
    <row r="69" spans="1:15" ht="33.75" x14ac:dyDescent="0.25">
      <c r="A69" s="44">
        <v>62</v>
      </c>
      <c r="B69" s="127">
        <v>12</v>
      </c>
      <c r="C69" s="75" t="s">
        <v>165</v>
      </c>
      <c r="D69" s="101" t="s">
        <v>48</v>
      </c>
      <c r="E69" s="18" t="s">
        <v>20</v>
      </c>
      <c r="F69" s="19" t="s">
        <v>118</v>
      </c>
      <c r="G69" s="19" t="s">
        <v>145</v>
      </c>
      <c r="H69" s="20" t="s">
        <v>146</v>
      </c>
      <c r="I69" s="19" t="s">
        <v>166</v>
      </c>
      <c r="J69" s="20" t="s">
        <v>477</v>
      </c>
      <c r="K69" s="115" t="s">
        <v>149</v>
      </c>
      <c r="L69" s="118" t="s">
        <v>150</v>
      </c>
      <c r="M69" s="19"/>
      <c r="N69" s="18" t="s">
        <v>35</v>
      </c>
      <c r="O69" s="18" t="s">
        <v>52</v>
      </c>
    </row>
    <row r="70" spans="1:15" ht="33.75" x14ac:dyDescent="0.25">
      <c r="A70" s="44">
        <v>63</v>
      </c>
      <c r="B70" s="127">
        <v>13</v>
      </c>
      <c r="C70" s="75" t="s">
        <v>167</v>
      </c>
      <c r="D70" s="101" t="s">
        <v>133</v>
      </c>
      <c r="E70" s="18" t="s">
        <v>20</v>
      </c>
      <c r="F70" s="19" t="s">
        <v>118</v>
      </c>
      <c r="G70" s="19" t="s">
        <v>145</v>
      </c>
      <c r="H70" s="20" t="s">
        <v>146</v>
      </c>
      <c r="I70" s="19" t="s">
        <v>166</v>
      </c>
      <c r="J70" s="20" t="s">
        <v>477</v>
      </c>
      <c r="K70" s="115" t="s">
        <v>149</v>
      </c>
      <c r="L70" s="118" t="s">
        <v>150</v>
      </c>
      <c r="M70" s="19"/>
      <c r="N70" s="18"/>
      <c r="O70" s="18" t="s">
        <v>52</v>
      </c>
    </row>
    <row r="71" spans="1:15" ht="33.75" x14ac:dyDescent="0.25">
      <c r="A71" s="44">
        <v>64</v>
      </c>
      <c r="B71" s="53">
        <v>14</v>
      </c>
      <c r="C71" s="75" t="s">
        <v>168</v>
      </c>
      <c r="D71" s="101" t="s">
        <v>133</v>
      </c>
      <c r="E71" s="18" t="s">
        <v>20</v>
      </c>
      <c r="F71" s="19" t="s">
        <v>118</v>
      </c>
      <c r="G71" s="19" t="s">
        <v>145</v>
      </c>
      <c r="H71" s="20" t="s">
        <v>146</v>
      </c>
      <c r="I71" s="20" t="s">
        <v>169</v>
      </c>
      <c r="J71" s="20" t="s">
        <v>170</v>
      </c>
      <c r="K71" s="115" t="s">
        <v>171</v>
      </c>
      <c r="L71" s="118" t="s">
        <v>150</v>
      </c>
      <c r="M71" s="20"/>
      <c r="N71" s="18"/>
      <c r="O71" s="18" t="s">
        <v>52</v>
      </c>
    </row>
    <row r="72" spans="1:15" ht="33.75" x14ac:dyDescent="0.25">
      <c r="A72" s="44">
        <v>65</v>
      </c>
      <c r="B72" s="53">
        <v>15</v>
      </c>
      <c r="C72" s="75" t="s">
        <v>175</v>
      </c>
      <c r="D72" s="101" t="s">
        <v>133</v>
      </c>
      <c r="E72" s="18" t="s">
        <v>20</v>
      </c>
      <c r="F72" s="19" t="s">
        <v>118</v>
      </c>
      <c r="G72" s="19" t="s">
        <v>145</v>
      </c>
      <c r="H72" s="20" t="s">
        <v>146</v>
      </c>
      <c r="I72" s="20" t="s">
        <v>86</v>
      </c>
      <c r="J72" s="20" t="s">
        <v>176</v>
      </c>
      <c r="K72" s="167" t="s">
        <v>177</v>
      </c>
      <c r="L72" s="118" t="s">
        <v>150</v>
      </c>
      <c r="M72" s="77"/>
      <c r="N72" s="18" t="s">
        <v>35</v>
      </c>
      <c r="O72" s="18" t="s">
        <v>52</v>
      </c>
    </row>
    <row r="73" spans="1:15" ht="33.75" x14ac:dyDescent="0.25">
      <c r="A73" s="44">
        <v>66</v>
      </c>
      <c r="B73" s="127">
        <v>16</v>
      </c>
      <c r="C73" s="75" t="s">
        <v>178</v>
      </c>
      <c r="D73" s="101" t="s">
        <v>48</v>
      </c>
      <c r="E73" s="18" t="s">
        <v>20</v>
      </c>
      <c r="F73" s="19" t="s">
        <v>118</v>
      </c>
      <c r="G73" s="19" t="s">
        <v>145</v>
      </c>
      <c r="H73" s="20" t="s">
        <v>146</v>
      </c>
      <c r="I73" s="20" t="s">
        <v>179</v>
      </c>
      <c r="J73" s="20" t="s">
        <v>180</v>
      </c>
      <c r="K73" s="115" t="s">
        <v>181</v>
      </c>
      <c r="L73" s="118" t="s">
        <v>150</v>
      </c>
      <c r="M73" s="77"/>
      <c r="N73" s="18" t="s">
        <v>182</v>
      </c>
      <c r="O73" s="18" t="s">
        <v>52</v>
      </c>
    </row>
    <row r="74" spans="1:15" ht="33.75" x14ac:dyDescent="0.25">
      <c r="A74" s="44">
        <v>67</v>
      </c>
      <c r="B74" s="127">
        <v>17</v>
      </c>
      <c r="C74" s="75" t="s">
        <v>185</v>
      </c>
      <c r="D74" s="101" t="s">
        <v>48</v>
      </c>
      <c r="E74" s="18" t="s">
        <v>20</v>
      </c>
      <c r="F74" s="19" t="s">
        <v>118</v>
      </c>
      <c r="G74" s="19" t="s">
        <v>145</v>
      </c>
      <c r="H74" s="20" t="s">
        <v>146</v>
      </c>
      <c r="I74" s="19" t="s">
        <v>186</v>
      </c>
      <c r="J74" s="19" t="s">
        <v>187</v>
      </c>
      <c r="K74" s="115" t="s">
        <v>188</v>
      </c>
      <c r="L74" s="118" t="s">
        <v>150</v>
      </c>
      <c r="M74" s="77"/>
      <c r="N74" s="18"/>
      <c r="O74" s="18" t="s">
        <v>52</v>
      </c>
    </row>
    <row r="75" spans="1:15" ht="33.75" x14ac:dyDescent="0.25">
      <c r="A75" s="44">
        <v>68</v>
      </c>
      <c r="B75" s="53">
        <v>18</v>
      </c>
      <c r="C75" s="75" t="s">
        <v>193</v>
      </c>
      <c r="D75" s="101" t="s">
        <v>48</v>
      </c>
      <c r="E75" s="18" t="s">
        <v>20</v>
      </c>
      <c r="F75" s="19" t="s">
        <v>118</v>
      </c>
      <c r="G75" s="19" t="s">
        <v>145</v>
      </c>
      <c r="H75" s="20" t="s">
        <v>146</v>
      </c>
      <c r="I75" s="19" t="s">
        <v>194</v>
      </c>
      <c r="J75" s="19" t="s">
        <v>195</v>
      </c>
      <c r="K75" s="115" t="s">
        <v>196</v>
      </c>
      <c r="L75" s="118" t="s">
        <v>150</v>
      </c>
      <c r="M75" s="77"/>
      <c r="N75" s="18"/>
      <c r="O75" s="18" t="s">
        <v>52</v>
      </c>
    </row>
    <row r="76" spans="1:15" ht="33.75" x14ac:dyDescent="0.25">
      <c r="A76" s="44">
        <v>69</v>
      </c>
      <c r="B76" s="53">
        <v>19</v>
      </c>
      <c r="C76" s="189" t="s">
        <v>197</v>
      </c>
      <c r="D76" s="191" t="s">
        <v>48</v>
      </c>
      <c r="E76" s="27" t="s">
        <v>20</v>
      </c>
      <c r="F76" s="30" t="s">
        <v>118</v>
      </c>
      <c r="G76" s="30" t="s">
        <v>145</v>
      </c>
      <c r="H76" s="183" t="s">
        <v>146</v>
      </c>
      <c r="I76" s="30" t="s">
        <v>198</v>
      </c>
      <c r="J76" s="30" t="s">
        <v>199</v>
      </c>
      <c r="K76" s="181" t="s">
        <v>200</v>
      </c>
      <c r="L76" s="192" t="s">
        <v>150</v>
      </c>
      <c r="M76" s="193"/>
      <c r="N76" s="27"/>
      <c r="O76" s="27" t="s">
        <v>52</v>
      </c>
    </row>
    <row r="77" spans="1:15" ht="25.5" x14ac:dyDescent="0.25">
      <c r="A77" s="44">
        <v>70</v>
      </c>
      <c r="B77" s="127">
        <v>20</v>
      </c>
      <c r="C77" s="75" t="s">
        <v>204</v>
      </c>
      <c r="D77" s="101" t="s">
        <v>133</v>
      </c>
      <c r="E77" s="18" t="s">
        <v>20</v>
      </c>
      <c r="F77" s="19" t="s">
        <v>118</v>
      </c>
      <c r="G77" s="19" t="s">
        <v>145</v>
      </c>
      <c r="H77" s="20" t="s">
        <v>146</v>
      </c>
      <c r="I77" s="19"/>
      <c r="J77" s="20" t="s">
        <v>24</v>
      </c>
      <c r="K77" s="115" t="s">
        <v>205</v>
      </c>
      <c r="L77" s="118" t="s">
        <v>206</v>
      </c>
      <c r="M77" s="166" t="s">
        <v>207</v>
      </c>
      <c r="N77" s="18"/>
      <c r="O77" s="18" t="s">
        <v>52</v>
      </c>
    </row>
    <row r="78" spans="1:15" ht="33.75" x14ac:dyDescent="0.25">
      <c r="A78" s="44">
        <v>71</v>
      </c>
      <c r="B78" s="127">
        <v>21</v>
      </c>
      <c r="C78" s="75" t="s">
        <v>208</v>
      </c>
      <c r="D78" s="101" t="s">
        <v>48</v>
      </c>
      <c r="E78" s="18" t="s">
        <v>20</v>
      </c>
      <c r="F78" s="19" t="s">
        <v>118</v>
      </c>
      <c r="G78" s="19" t="s">
        <v>145</v>
      </c>
      <c r="H78" s="20" t="s">
        <v>146</v>
      </c>
      <c r="I78" s="19" t="s">
        <v>186</v>
      </c>
      <c r="J78" s="19" t="s">
        <v>187</v>
      </c>
      <c r="K78" s="115" t="s">
        <v>188</v>
      </c>
      <c r="L78" s="118" t="s">
        <v>150</v>
      </c>
      <c r="M78" s="77"/>
      <c r="N78" s="18" t="s">
        <v>29</v>
      </c>
      <c r="O78" s="18" t="s">
        <v>52</v>
      </c>
    </row>
    <row r="79" spans="1:15" ht="33.75" x14ac:dyDescent="0.25">
      <c r="A79" s="44">
        <v>72</v>
      </c>
      <c r="B79" s="53">
        <v>22</v>
      </c>
      <c r="C79" s="75" t="s">
        <v>213</v>
      </c>
      <c r="D79" s="101" t="s">
        <v>48</v>
      </c>
      <c r="E79" s="18" t="s">
        <v>20</v>
      </c>
      <c r="F79" s="53" t="s">
        <v>118</v>
      </c>
      <c r="G79" s="53" t="s">
        <v>145</v>
      </c>
      <c r="H79" s="18" t="s">
        <v>146</v>
      </c>
      <c r="I79" s="78" t="s">
        <v>214</v>
      </c>
      <c r="J79" s="78" t="s">
        <v>215</v>
      </c>
      <c r="K79" s="120" t="s">
        <v>216</v>
      </c>
      <c r="L79" s="121" t="s">
        <v>150</v>
      </c>
      <c r="M79" s="41"/>
      <c r="N79" s="18" t="s">
        <v>29</v>
      </c>
      <c r="O79" s="18" t="s">
        <v>52</v>
      </c>
    </row>
    <row r="80" spans="1:15" ht="33.75" x14ac:dyDescent="0.25">
      <c r="A80" s="44">
        <v>73</v>
      </c>
      <c r="B80" s="53">
        <v>23</v>
      </c>
      <c r="C80" s="75" t="s">
        <v>217</v>
      </c>
      <c r="D80" s="101" t="s">
        <v>48</v>
      </c>
      <c r="E80" s="18" t="s">
        <v>20</v>
      </c>
      <c r="F80" s="53" t="s">
        <v>118</v>
      </c>
      <c r="G80" s="53" t="s">
        <v>145</v>
      </c>
      <c r="H80" s="18" t="s">
        <v>146</v>
      </c>
      <c r="I80" s="78" t="s">
        <v>190</v>
      </c>
      <c r="J80" s="78" t="s">
        <v>191</v>
      </c>
      <c r="K80" s="120" t="s">
        <v>218</v>
      </c>
      <c r="L80" s="121" t="s">
        <v>150</v>
      </c>
      <c r="M80" s="41"/>
      <c r="N80" s="155"/>
      <c r="O80" s="18" t="s">
        <v>52</v>
      </c>
    </row>
    <row r="81" spans="1:15" ht="25.5" x14ac:dyDescent="0.25">
      <c r="A81" s="44">
        <v>74</v>
      </c>
      <c r="B81" s="127">
        <v>24</v>
      </c>
      <c r="C81" s="75" t="s">
        <v>202</v>
      </c>
      <c r="D81" s="101" t="s">
        <v>48</v>
      </c>
      <c r="E81" s="18" t="s">
        <v>20</v>
      </c>
      <c r="F81" s="19" t="s">
        <v>118</v>
      </c>
      <c r="G81" s="19" t="s">
        <v>145</v>
      </c>
      <c r="H81" s="20" t="s">
        <v>146</v>
      </c>
      <c r="I81" s="19"/>
      <c r="J81" s="20" t="s">
        <v>24</v>
      </c>
      <c r="K81" s="19"/>
      <c r="L81" s="20"/>
      <c r="M81" s="19" t="s">
        <v>203</v>
      </c>
      <c r="N81" s="18"/>
      <c r="O81" s="18" t="s">
        <v>52</v>
      </c>
    </row>
    <row r="82" spans="1:15" ht="25.5" x14ac:dyDescent="0.25">
      <c r="A82" s="44">
        <v>75</v>
      </c>
      <c r="B82" s="127">
        <v>25</v>
      </c>
      <c r="C82" s="75" t="s">
        <v>209</v>
      </c>
      <c r="D82" s="101" t="s">
        <v>133</v>
      </c>
      <c r="E82" s="18" t="s">
        <v>20</v>
      </c>
      <c r="F82" s="19" t="s">
        <v>118</v>
      </c>
      <c r="G82" s="19" t="s">
        <v>145</v>
      </c>
      <c r="H82" s="20" t="s">
        <v>146</v>
      </c>
      <c r="I82" s="194"/>
      <c r="J82" s="19" t="s">
        <v>24</v>
      </c>
      <c r="K82" s="19"/>
      <c r="L82" s="20"/>
      <c r="M82" s="19" t="s">
        <v>136</v>
      </c>
      <c r="N82" s="18"/>
      <c r="O82" s="18" t="s">
        <v>52</v>
      </c>
    </row>
    <row r="83" spans="1:15" ht="26.25" thickBot="1" x14ac:dyDescent="0.3">
      <c r="A83" s="44">
        <v>76</v>
      </c>
      <c r="B83" s="70">
        <v>26</v>
      </c>
      <c r="C83" s="79" t="s">
        <v>210</v>
      </c>
      <c r="D83" s="150" t="s">
        <v>133</v>
      </c>
      <c r="E83" s="46" t="s">
        <v>20</v>
      </c>
      <c r="F83" s="64" t="s">
        <v>118</v>
      </c>
      <c r="G83" s="64" t="s">
        <v>145</v>
      </c>
      <c r="H83" s="195" t="s">
        <v>146</v>
      </c>
      <c r="I83" s="80" t="s">
        <v>211</v>
      </c>
      <c r="J83" s="80" t="s">
        <v>212</v>
      </c>
      <c r="K83" s="80"/>
      <c r="L83" s="46"/>
      <c r="M83" s="47" t="s">
        <v>192</v>
      </c>
      <c r="N83" s="46"/>
      <c r="O83" s="46" t="s">
        <v>52</v>
      </c>
    </row>
    <row r="84" spans="1:15" ht="34.5" thickTop="1" x14ac:dyDescent="0.25">
      <c r="A84" s="44">
        <v>77</v>
      </c>
      <c r="B84" s="27">
        <v>1</v>
      </c>
      <c r="C84" s="81" t="s">
        <v>220</v>
      </c>
      <c r="D84" s="53" t="s">
        <v>28</v>
      </c>
      <c r="E84" s="55" t="s">
        <v>20</v>
      </c>
      <c r="F84" s="19" t="s">
        <v>221</v>
      </c>
      <c r="G84" s="19" t="s">
        <v>222</v>
      </c>
      <c r="H84" s="19" t="s">
        <v>223</v>
      </c>
      <c r="I84" s="82"/>
      <c r="J84" s="19" t="s">
        <v>24</v>
      </c>
      <c r="K84" s="82"/>
      <c r="L84" s="82"/>
      <c r="M84" s="19" t="s">
        <v>224</v>
      </c>
      <c r="N84" s="82"/>
      <c r="O84" s="59" t="s">
        <v>26</v>
      </c>
    </row>
    <row r="85" spans="1:15" ht="33.75" x14ac:dyDescent="0.25">
      <c r="A85" s="44">
        <v>78</v>
      </c>
      <c r="B85" s="18">
        <v>2</v>
      </c>
      <c r="C85" s="81" t="s">
        <v>225</v>
      </c>
      <c r="D85" s="53" t="s">
        <v>28</v>
      </c>
      <c r="E85" s="55" t="s">
        <v>20</v>
      </c>
      <c r="F85" s="19" t="s">
        <v>221</v>
      </c>
      <c r="G85" s="19" t="s">
        <v>222</v>
      </c>
      <c r="H85" s="19" t="s">
        <v>223</v>
      </c>
      <c r="I85" s="82"/>
      <c r="J85" s="19" t="s">
        <v>24</v>
      </c>
      <c r="K85" s="82"/>
      <c r="L85" s="82"/>
      <c r="M85" s="19" t="s">
        <v>226</v>
      </c>
      <c r="N85" s="82"/>
      <c r="O85" s="59" t="s">
        <v>26</v>
      </c>
    </row>
    <row r="86" spans="1:15" ht="33.75" x14ac:dyDescent="0.25">
      <c r="A86" s="44">
        <v>79</v>
      </c>
      <c r="B86" s="18">
        <v>3</v>
      </c>
      <c r="C86" s="81" t="s">
        <v>227</v>
      </c>
      <c r="D86" s="53" t="s">
        <v>28</v>
      </c>
      <c r="E86" s="55" t="s">
        <v>20</v>
      </c>
      <c r="F86" s="19" t="s">
        <v>221</v>
      </c>
      <c r="G86" s="19" t="s">
        <v>222</v>
      </c>
      <c r="H86" s="19" t="s">
        <v>223</v>
      </c>
      <c r="I86" s="82"/>
      <c r="J86" s="19" t="s">
        <v>228</v>
      </c>
      <c r="K86" s="82"/>
      <c r="L86" s="82"/>
      <c r="M86" s="19" t="s">
        <v>192</v>
      </c>
      <c r="N86" s="82"/>
      <c r="O86" s="59" t="s">
        <v>26</v>
      </c>
    </row>
    <row r="87" spans="1:15" ht="31.5" customHeight="1" x14ac:dyDescent="0.25">
      <c r="A87" s="44">
        <v>80</v>
      </c>
      <c r="B87" s="18">
        <v>4</v>
      </c>
      <c r="C87" s="81" t="s">
        <v>229</v>
      </c>
      <c r="D87" s="53" t="s">
        <v>28</v>
      </c>
      <c r="E87" s="55" t="s">
        <v>20</v>
      </c>
      <c r="F87" s="19" t="s">
        <v>221</v>
      </c>
      <c r="G87" s="19" t="s">
        <v>222</v>
      </c>
      <c r="H87" s="19" t="s">
        <v>223</v>
      </c>
      <c r="I87" s="19" t="s">
        <v>230</v>
      </c>
      <c r="J87" s="19"/>
      <c r="K87" s="82"/>
      <c r="L87" s="82"/>
      <c r="M87" s="58" t="s">
        <v>192</v>
      </c>
      <c r="N87" s="82"/>
      <c r="O87" s="59" t="s">
        <v>26</v>
      </c>
    </row>
    <row r="88" spans="1:15" ht="33.75" x14ac:dyDescent="0.25">
      <c r="A88" s="44">
        <v>81</v>
      </c>
      <c r="B88" s="18">
        <v>5</v>
      </c>
      <c r="C88" s="81" t="s">
        <v>234</v>
      </c>
      <c r="D88" s="53" t="s">
        <v>28</v>
      </c>
      <c r="E88" s="55" t="s">
        <v>20</v>
      </c>
      <c r="F88" s="19" t="s">
        <v>221</v>
      </c>
      <c r="G88" s="19" t="s">
        <v>222</v>
      </c>
      <c r="H88" s="19" t="s">
        <v>223</v>
      </c>
      <c r="I88" s="82"/>
      <c r="J88" s="19" t="s">
        <v>24</v>
      </c>
      <c r="K88" s="82"/>
      <c r="L88" s="82"/>
      <c r="M88" s="19" t="s">
        <v>235</v>
      </c>
      <c r="N88" s="82"/>
      <c r="O88" s="59" t="s">
        <v>26</v>
      </c>
    </row>
    <row r="89" spans="1:15" ht="38.25" x14ac:dyDescent="0.25">
      <c r="A89" s="44">
        <v>82</v>
      </c>
      <c r="B89" s="27">
        <v>6</v>
      </c>
      <c r="C89" s="81" t="s">
        <v>236</v>
      </c>
      <c r="D89" s="53" t="s">
        <v>19</v>
      </c>
      <c r="E89" s="55" t="s">
        <v>20</v>
      </c>
      <c r="F89" s="19" t="s">
        <v>221</v>
      </c>
      <c r="G89" s="19" t="s">
        <v>222</v>
      </c>
      <c r="H89" s="19" t="s">
        <v>223</v>
      </c>
      <c r="I89" s="82"/>
      <c r="J89" s="82"/>
      <c r="K89" s="82"/>
      <c r="L89" s="82"/>
      <c r="M89" s="19" t="s">
        <v>56</v>
      </c>
      <c r="N89" s="82"/>
      <c r="O89" s="59" t="s">
        <v>26</v>
      </c>
    </row>
    <row r="90" spans="1:15" ht="33.75" x14ac:dyDescent="0.25">
      <c r="A90" s="44">
        <v>83</v>
      </c>
      <c r="B90" s="18">
        <v>7</v>
      </c>
      <c r="C90" s="81" t="s">
        <v>242</v>
      </c>
      <c r="D90" s="53" t="s">
        <v>28</v>
      </c>
      <c r="E90" s="55" t="s">
        <v>20</v>
      </c>
      <c r="F90" s="19" t="s">
        <v>221</v>
      </c>
      <c r="G90" s="19" t="s">
        <v>222</v>
      </c>
      <c r="H90" s="19" t="s">
        <v>223</v>
      </c>
      <c r="I90" s="82"/>
      <c r="J90" s="19" t="s">
        <v>24</v>
      </c>
      <c r="K90" s="82"/>
      <c r="L90" s="82"/>
      <c r="M90" s="58" t="s">
        <v>226</v>
      </c>
      <c r="N90" s="82"/>
      <c r="O90" s="59" t="s">
        <v>26</v>
      </c>
    </row>
    <row r="91" spans="1:15" ht="36.75" customHeight="1" x14ac:dyDescent="0.25">
      <c r="A91" s="44">
        <v>84</v>
      </c>
      <c r="B91" s="18">
        <v>8</v>
      </c>
      <c r="C91" s="81" t="s">
        <v>243</v>
      </c>
      <c r="D91" s="53" t="s">
        <v>28</v>
      </c>
      <c r="E91" s="55" t="s">
        <v>20</v>
      </c>
      <c r="F91" s="19" t="s">
        <v>221</v>
      </c>
      <c r="G91" s="19" t="s">
        <v>222</v>
      </c>
      <c r="H91" s="19" t="s">
        <v>223</v>
      </c>
      <c r="I91" s="19" t="s">
        <v>244</v>
      </c>
      <c r="J91" s="19" t="s">
        <v>245</v>
      </c>
      <c r="K91" s="82"/>
      <c r="L91" s="82"/>
      <c r="M91" s="58" t="s">
        <v>226</v>
      </c>
      <c r="N91" s="82"/>
      <c r="O91" s="59" t="s">
        <v>26</v>
      </c>
    </row>
    <row r="92" spans="1:15" ht="33.75" x14ac:dyDescent="0.25">
      <c r="A92" s="44">
        <v>85</v>
      </c>
      <c r="B92" s="18">
        <v>9</v>
      </c>
      <c r="C92" s="196" t="s">
        <v>246</v>
      </c>
      <c r="D92" s="186" t="s">
        <v>28</v>
      </c>
      <c r="E92" s="55" t="s">
        <v>20</v>
      </c>
      <c r="F92" s="58" t="s">
        <v>221</v>
      </c>
      <c r="G92" s="58" t="s">
        <v>222</v>
      </c>
      <c r="H92" s="58" t="s">
        <v>223</v>
      </c>
      <c r="I92" s="197"/>
      <c r="J92" s="58" t="s">
        <v>24</v>
      </c>
      <c r="K92" s="197"/>
      <c r="L92" s="197"/>
      <c r="M92" s="58" t="s">
        <v>226</v>
      </c>
      <c r="N92" s="197"/>
      <c r="O92" s="59" t="s">
        <v>26</v>
      </c>
    </row>
    <row r="93" spans="1:15" ht="39" customHeight="1" x14ac:dyDescent="0.25">
      <c r="A93" s="44">
        <v>86</v>
      </c>
      <c r="B93" s="18">
        <v>10</v>
      </c>
      <c r="C93" s="198" t="s">
        <v>247</v>
      </c>
      <c r="D93" s="159" t="s">
        <v>28</v>
      </c>
      <c r="E93" s="199" t="s">
        <v>20</v>
      </c>
      <c r="F93" s="30" t="s">
        <v>221</v>
      </c>
      <c r="G93" s="30" t="s">
        <v>222</v>
      </c>
      <c r="H93" s="30" t="s">
        <v>223</v>
      </c>
      <c r="I93" s="200"/>
      <c r="J93" s="30" t="s">
        <v>24</v>
      </c>
      <c r="K93" s="200"/>
      <c r="L93" s="200"/>
      <c r="M93" s="30" t="s">
        <v>248</v>
      </c>
      <c r="N93" s="200"/>
      <c r="O93" s="180" t="s">
        <v>26</v>
      </c>
    </row>
    <row r="94" spans="1:15" ht="33.75" x14ac:dyDescent="0.25">
      <c r="A94" s="44">
        <v>87</v>
      </c>
      <c r="B94" s="27">
        <v>11</v>
      </c>
      <c r="C94" s="81" t="s">
        <v>249</v>
      </c>
      <c r="D94" s="148" t="s">
        <v>28</v>
      </c>
      <c r="E94" s="55" t="s">
        <v>20</v>
      </c>
      <c r="F94" s="19" t="s">
        <v>221</v>
      </c>
      <c r="G94" s="19" t="s">
        <v>222</v>
      </c>
      <c r="H94" s="19" t="s">
        <v>223</v>
      </c>
      <c r="I94" s="19" t="s">
        <v>250</v>
      </c>
      <c r="J94" s="19" t="s">
        <v>251</v>
      </c>
      <c r="K94" s="82"/>
      <c r="L94" s="82"/>
      <c r="M94" s="19" t="s">
        <v>192</v>
      </c>
      <c r="N94" s="82"/>
      <c r="O94" s="59" t="s">
        <v>26</v>
      </c>
    </row>
    <row r="95" spans="1:15" ht="33.75" x14ac:dyDescent="0.25">
      <c r="A95" s="44">
        <v>88</v>
      </c>
      <c r="B95" s="18">
        <v>12</v>
      </c>
      <c r="C95" s="81" t="s">
        <v>258</v>
      </c>
      <c r="D95" s="148" t="s">
        <v>28</v>
      </c>
      <c r="E95" s="55" t="s">
        <v>20</v>
      </c>
      <c r="F95" s="19" t="s">
        <v>221</v>
      </c>
      <c r="G95" s="19" t="s">
        <v>222</v>
      </c>
      <c r="H95" s="19" t="s">
        <v>223</v>
      </c>
      <c r="I95" s="82"/>
      <c r="J95" s="19" t="s">
        <v>24</v>
      </c>
      <c r="K95" s="82"/>
      <c r="L95" s="82"/>
      <c r="M95" s="19" t="s">
        <v>259</v>
      </c>
      <c r="N95" s="83" t="s">
        <v>260</v>
      </c>
      <c r="O95" s="59" t="s">
        <v>26</v>
      </c>
    </row>
    <row r="96" spans="1:15" ht="33.75" x14ac:dyDescent="0.25">
      <c r="A96" s="44">
        <v>89</v>
      </c>
      <c r="B96" s="18">
        <v>13</v>
      </c>
      <c r="C96" s="21" t="s">
        <v>262</v>
      </c>
      <c r="D96" s="148" t="s">
        <v>19</v>
      </c>
      <c r="E96" s="55" t="s">
        <v>20</v>
      </c>
      <c r="F96" s="19" t="s">
        <v>221</v>
      </c>
      <c r="G96" s="19" t="s">
        <v>222</v>
      </c>
      <c r="H96" s="19" t="s">
        <v>223</v>
      </c>
      <c r="I96" s="82"/>
      <c r="J96" s="82"/>
      <c r="K96" s="82"/>
      <c r="L96" s="82"/>
      <c r="M96" s="19" t="s">
        <v>56</v>
      </c>
      <c r="N96" s="82"/>
      <c r="O96" s="59" t="s">
        <v>26</v>
      </c>
    </row>
    <row r="97" spans="1:15" ht="27.75" customHeight="1" x14ac:dyDescent="0.25">
      <c r="A97" s="44">
        <v>90</v>
      </c>
      <c r="B97" s="18">
        <v>14</v>
      </c>
      <c r="C97" s="21" t="s">
        <v>263</v>
      </c>
      <c r="D97" s="148" t="s">
        <v>28</v>
      </c>
      <c r="E97" s="55" t="s">
        <v>20</v>
      </c>
      <c r="F97" s="19" t="s">
        <v>221</v>
      </c>
      <c r="G97" s="19" t="s">
        <v>222</v>
      </c>
      <c r="H97" s="19" t="s">
        <v>223</v>
      </c>
      <c r="I97" s="19" t="s">
        <v>230</v>
      </c>
      <c r="J97" s="82"/>
      <c r="K97" s="82"/>
      <c r="L97" s="82"/>
      <c r="M97" s="58" t="s">
        <v>226</v>
      </c>
      <c r="N97" s="82"/>
      <c r="O97" s="59" t="s">
        <v>26</v>
      </c>
    </row>
    <row r="98" spans="1:15" ht="33.75" x14ac:dyDescent="0.25">
      <c r="A98" s="44">
        <v>91</v>
      </c>
      <c r="B98" s="18">
        <v>15</v>
      </c>
      <c r="C98" s="21" t="s">
        <v>264</v>
      </c>
      <c r="D98" s="148" t="s">
        <v>19</v>
      </c>
      <c r="E98" s="55" t="s">
        <v>20</v>
      </c>
      <c r="F98" s="19" t="s">
        <v>221</v>
      </c>
      <c r="G98" s="19" t="s">
        <v>222</v>
      </c>
      <c r="H98" s="19" t="s">
        <v>223</v>
      </c>
      <c r="I98" s="82"/>
      <c r="J98" s="82"/>
      <c r="K98" s="82"/>
      <c r="L98" s="82"/>
      <c r="M98" s="19" t="s">
        <v>56</v>
      </c>
      <c r="N98" s="83" t="s">
        <v>265</v>
      </c>
      <c r="O98" s="59" t="s">
        <v>26</v>
      </c>
    </row>
    <row r="99" spans="1:15" ht="33.75" x14ac:dyDescent="0.25">
      <c r="A99" s="44">
        <v>92</v>
      </c>
      <c r="B99" s="27">
        <v>16</v>
      </c>
      <c r="C99" s="61" t="s">
        <v>266</v>
      </c>
      <c r="D99" s="148" t="s">
        <v>19</v>
      </c>
      <c r="E99" s="55" t="s">
        <v>20</v>
      </c>
      <c r="F99" s="19" t="s">
        <v>221</v>
      </c>
      <c r="G99" s="19" t="s">
        <v>222</v>
      </c>
      <c r="H99" s="19" t="s">
        <v>223</v>
      </c>
      <c r="I99" s="82"/>
      <c r="J99" s="19" t="s">
        <v>24</v>
      </c>
      <c r="K99" s="82"/>
      <c r="L99" s="82"/>
      <c r="M99" s="19" t="s">
        <v>226</v>
      </c>
      <c r="N99" s="83" t="s">
        <v>267</v>
      </c>
      <c r="O99" s="84" t="s">
        <v>268</v>
      </c>
    </row>
    <row r="100" spans="1:15" ht="33.75" x14ac:dyDescent="0.25">
      <c r="A100" s="44">
        <v>93</v>
      </c>
      <c r="B100" s="18">
        <v>17</v>
      </c>
      <c r="C100" s="21" t="s">
        <v>269</v>
      </c>
      <c r="D100" s="148" t="s">
        <v>28</v>
      </c>
      <c r="E100" s="55" t="s">
        <v>20</v>
      </c>
      <c r="F100" s="19" t="s">
        <v>221</v>
      </c>
      <c r="G100" s="19" t="s">
        <v>222</v>
      </c>
      <c r="H100" s="19" t="s">
        <v>223</v>
      </c>
      <c r="I100" s="82"/>
      <c r="J100" s="19" t="s">
        <v>24</v>
      </c>
      <c r="K100" s="82"/>
      <c r="L100" s="82"/>
      <c r="M100" s="19" t="s">
        <v>226</v>
      </c>
      <c r="N100" s="83" t="s">
        <v>260</v>
      </c>
      <c r="O100" s="59" t="s">
        <v>26</v>
      </c>
    </row>
    <row r="101" spans="1:15" ht="33.75" x14ac:dyDescent="0.25">
      <c r="A101" s="44">
        <v>94</v>
      </c>
      <c r="B101" s="18">
        <v>18</v>
      </c>
      <c r="C101" s="81" t="s">
        <v>231</v>
      </c>
      <c r="D101" s="53" t="s">
        <v>28</v>
      </c>
      <c r="E101" s="55" t="s">
        <v>20</v>
      </c>
      <c r="F101" s="19" t="s">
        <v>221</v>
      </c>
      <c r="G101" s="19" t="s">
        <v>222</v>
      </c>
      <c r="H101" s="19" t="s">
        <v>223</v>
      </c>
      <c r="I101" s="82"/>
      <c r="J101" s="19" t="s">
        <v>24</v>
      </c>
      <c r="K101" s="116" t="s">
        <v>232</v>
      </c>
      <c r="L101" s="19" t="s">
        <v>233</v>
      </c>
      <c r="M101" s="19"/>
      <c r="N101" s="82"/>
      <c r="O101" s="59" t="s">
        <v>26</v>
      </c>
    </row>
    <row r="102" spans="1:15" ht="33.75" x14ac:dyDescent="0.25">
      <c r="A102" s="44">
        <v>95</v>
      </c>
      <c r="B102" s="18">
        <v>19</v>
      </c>
      <c r="C102" s="81" t="s">
        <v>261</v>
      </c>
      <c r="D102" s="53" t="s">
        <v>28</v>
      </c>
      <c r="E102" s="55" t="s">
        <v>20</v>
      </c>
      <c r="F102" s="19" t="s">
        <v>221</v>
      </c>
      <c r="G102" s="19" t="s">
        <v>222</v>
      </c>
      <c r="H102" s="19" t="s">
        <v>223</v>
      </c>
      <c r="I102" s="82"/>
      <c r="J102" s="19" t="s">
        <v>24</v>
      </c>
      <c r="K102" s="116" t="s">
        <v>511</v>
      </c>
      <c r="L102" s="116" t="s">
        <v>512</v>
      </c>
      <c r="M102" s="58"/>
      <c r="N102" s="82"/>
      <c r="O102" s="59" t="s">
        <v>26</v>
      </c>
    </row>
    <row r="103" spans="1:15" ht="33.75" x14ac:dyDescent="0.25">
      <c r="A103" s="44">
        <v>96</v>
      </c>
      <c r="B103" s="18">
        <v>20</v>
      </c>
      <c r="C103" s="81" t="s">
        <v>237</v>
      </c>
      <c r="D103" s="53" t="s">
        <v>28</v>
      </c>
      <c r="E103" s="55" t="s">
        <v>20</v>
      </c>
      <c r="F103" s="19" t="s">
        <v>221</v>
      </c>
      <c r="G103" s="19" t="s">
        <v>222</v>
      </c>
      <c r="H103" s="19" t="s">
        <v>223</v>
      </c>
      <c r="I103" s="19" t="s">
        <v>238</v>
      </c>
      <c r="J103" s="19" t="s">
        <v>239</v>
      </c>
      <c r="K103" s="115" t="s">
        <v>240</v>
      </c>
      <c r="L103" s="19" t="s">
        <v>513</v>
      </c>
      <c r="M103" s="19"/>
      <c r="N103" s="19" t="s">
        <v>241</v>
      </c>
      <c r="O103" s="59" t="s">
        <v>26</v>
      </c>
    </row>
    <row r="104" spans="1:15" ht="33.75" x14ac:dyDescent="0.25">
      <c r="A104" s="44">
        <v>97</v>
      </c>
      <c r="B104" s="27">
        <v>21</v>
      </c>
      <c r="C104" s="81" t="s">
        <v>252</v>
      </c>
      <c r="D104" s="53" t="s">
        <v>28</v>
      </c>
      <c r="E104" s="55" t="s">
        <v>20</v>
      </c>
      <c r="F104" s="19" t="s">
        <v>221</v>
      </c>
      <c r="G104" s="19" t="s">
        <v>222</v>
      </c>
      <c r="H104" s="19" t="s">
        <v>223</v>
      </c>
      <c r="I104" s="19" t="s">
        <v>253</v>
      </c>
      <c r="J104" s="19" t="s">
        <v>254</v>
      </c>
      <c r="K104" s="115" t="s">
        <v>255</v>
      </c>
      <c r="L104" s="19" t="s">
        <v>256</v>
      </c>
      <c r="M104" s="19"/>
      <c r="N104" s="19" t="s">
        <v>257</v>
      </c>
      <c r="O104" s="59" t="s">
        <v>26</v>
      </c>
    </row>
    <row r="105" spans="1:15" ht="33.75" x14ac:dyDescent="0.25">
      <c r="A105" s="44">
        <v>98</v>
      </c>
      <c r="B105" s="18">
        <v>22</v>
      </c>
      <c r="C105" s="21" t="s">
        <v>271</v>
      </c>
      <c r="D105" s="53" t="s">
        <v>28</v>
      </c>
      <c r="E105" s="55" t="s">
        <v>20</v>
      </c>
      <c r="F105" s="19" t="s">
        <v>221</v>
      </c>
      <c r="G105" s="19" t="s">
        <v>222</v>
      </c>
      <c r="H105" s="19" t="s">
        <v>223</v>
      </c>
      <c r="I105" s="19" t="s">
        <v>250</v>
      </c>
      <c r="J105" s="19" t="s">
        <v>272</v>
      </c>
      <c r="K105" s="115" t="s">
        <v>273</v>
      </c>
      <c r="L105" s="115" t="s">
        <v>274</v>
      </c>
      <c r="M105" s="19"/>
      <c r="N105" s="82"/>
      <c r="O105" s="59" t="s">
        <v>26</v>
      </c>
    </row>
    <row r="106" spans="1:15" ht="38.25" x14ac:dyDescent="0.25">
      <c r="A106" s="44">
        <v>99</v>
      </c>
      <c r="B106" s="18">
        <v>23</v>
      </c>
      <c r="C106" s="21" t="s">
        <v>275</v>
      </c>
      <c r="D106" s="53" t="s">
        <v>28</v>
      </c>
      <c r="E106" s="55" t="s">
        <v>20</v>
      </c>
      <c r="F106" s="19" t="s">
        <v>221</v>
      </c>
      <c r="G106" s="19" t="s">
        <v>222</v>
      </c>
      <c r="H106" s="19" t="s">
        <v>223</v>
      </c>
      <c r="I106" s="19" t="s">
        <v>31</v>
      </c>
      <c r="J106" s="19" t="s">
        <v>276</v>
      </c>
      <c r="K106" s="115" t="s">
        <v>277</v>
      </c>
      <c r="L106" s="115" t="s">
        <v>278</v>
      </c>
      <c r="M106" s="19"/>
      <c r="N106" s="82"/>
      <c r="O106" s="59" t="s">
        <v>26</v>
      </c>
    </row>
    <row r="107" spans="1:15" ht="33.75" x14ac:dyDescent="0.25">
      <c r="A107" s="44">
        <v>100</v>
      </c>
      <c r="B107" s="18">
        <v>24</v>
      </c>
      <c r="C107" s="21" t="s">
        <v>270</v>
      </c>
      <c r="D107" s="148" t="s">
        <v>28</v>
      </c>
      <c r="E107" s="55" t="s">
        <v>20</v>
      </c>
      <c r="F107" s="19" t="s">
        <v>221</v>
      </c>
      <c r="G107" s="19" t="s">
        <v>222</v>
      </c>
      <c r="H107" s="19" t="s">
        <v>223</v>
      </c>
      <c r="I107" s="166" t="s">
        <v>400</v>
      </c>
      <c r="J107" s="22"/>
      <c r="K107" s="82"/>
      <c r="L107" s="82"/>
      <c r="M107" s="19" t="s">
        <v>226</v>
      </c>
      <c r="N107" s="82"/>
      <c r="O107" s="59" t="s">
        <v>26</v>
      </c>
    </row>
    <row r="108" spans="1:15" ht="38.25" x14ac:dyDescent="0.25">
      <c r="A108" s="44">
        <v>101</v>
      </c>
      <c r="B108" s="18">
        <v>25</v>
      </c>
      <c r="C108" s="21" t="s">
        <v>279</v>
      </c>
      <c r="D108" s="148" t="s">
        <v>28</v>
      </c>
      <c r="E108" s="55" t="s">
        <v>20</v>
      </c>
      <c r="F108" s="19" t="s">
        <v>221</v>
      </c>
      <c r="G108" s="19" t="s">
        <v>222</v>
      </c>
      <c r="H108" s="19" t="s">
        <v>223</v>
      </c>
      <c r="I108" s="19" t="s">
        <v>244</v>
      </c>
      <c r="J108" s="19" t="s">
        <v>245</v>
      </c>
      <c r="K108" s="82"/>
      <c r="L108" s="82"/>
      <c r="M108" s="19" t="s">
        <v>226</v>
      </c>
      <c r="N108" s="82"/>
      <c r="O108" s="59" t="s">
        <v>26</v>
      </c>
    </row>
    <row r="109" spans="1:15" ht="34.5" thickBot="1" x14ac:dyDescent="0.3">
      <c r="A109" s="44">
        <v>102</v>
      </c>
      <c r="B109" s="73">
        <v>26</v>
      </c>
      <c r="C109" s="85" t="s">
        <v>280</v>
      </c>
      <c r="D109" s="149" t="s">
        <v>19</v>
      </c>
      <c r="E109" s="86" t="s">
        <v>20</v>
      </c>
      <c r="F109" s="47" t="s">
        <v>221</v>
      </c>
      <c r="G109" s="47" t="s">
        <v>222</v>
      </c>
      <c r="H109" s="47" t="s">
        <v>223</v>
      </c>
      <c r="I109" s="87"/>
      <c r="J109" s="87"/>
      <c r="K109" s="87"/>
      <c r="L109" s="87"/>
      <c r="M109" s="47" t="s">
        <v>56</v>
      </c>
      <c r="N109" s="87"/>
      <c r="O109" s="69" t="s">
        <v>26</v>
      </c>
    </row>
    <row r="110" spans="1:15" ht="57" thickTop="1" x14ac:dyDescent="0.25">
      <c r="A110" s="44">
        <v>103</v>
      </c>
      <c r="B110" s="126">
        <v>1</v>
      </c>
      <c r="C110" s="156" t="s">
        <v>296</v>
      </c>
      <c r="D110" s="159" t="s">
        <v>282</v>
      </c>
      <c r="E110" s="127" t="s">
        <v>283</v>
      </c>
      <c r="F110" s="160" t="s">
        <v>284</v>
      </c>
      <c r="G110" s="161" t="s">
        <v>285</v>
      </c>
      <c r="H110" s="160" t="s">
        <v>286</v>
      </c>
      <c r="I110" s="160"/>
      <c r="J110" s="160" t="s">
        <v>393</v>
      </c>
      <c r="K110" s="160"/>
      <c r="L110" s="160"/>
      <c r="M110" s="160" t="s">
        <v>224</v>
      </c>
      <c r="N110" s="160"/>
      <c r="O110" s="163"/>
    </row>
    <row r="111" spans="1:15" ht="56.25" x14ac:dyDescent="0.25">
      <c r="A111" s="44">
        <v>104</v>
      </c>
      <c r="B111" s="15">
        <v>2</v>
      </c>
      <c r="C111" s="89" t="s">
        <v>297</v>
      </c>
      <c r="D111" s="148" t="s">
        <v>292</v>
      </c>
      <c r="E111" s="53" t="s">
        <v>283</v>
      </c>
      <c r="F111" s="90" t="s">
        <v>284</v>
      </c>
      <c r="G111" s="91" t="s">
        <v>285</v>
      </c>
      <c r="H111" s="90" t="s">
        <v>286</v>
      </c>
      <c r="I111" s="90"/>
      <c r="J111" s="90"/>
      <c r="K111" s="90"/>
      <c r="L111" s="90"/>
      <c r="M111" s="90" t="s">
        <v>298</v>
      </c>
      <c r="N111" s="90"/>
      <c r="O111" s="92"/>
    </row>
    <row r="112" spans="1:15" ht="56.25" x14ac:dyDescent="0.25">
      <c r="A112" s="44">
        <v>105</v>
      </c>
      <c r="B112" s="15">
        <v>3</v>
      </c>
      <c r="C112" s="89" t="s">
        <v>299</v>
      </c>
      <c r="D112" s="148" t="s">
        <v>282</v>
      </c>
      <c r="E112" s="53" t="s">
        <v>283</v>
      </c>
      <c r="F112" s="90" t="s">
        <v>284</v>
      </c>
      <c r="G112" s="91" t="s">
        <v>285</v>
      </c>
      <c r="H112" s="90" t="s">
        <v>286</v>
      </c>
      <c r="I112" s="90"/>
      <c r="J112" s="90" t="s">
        <v>300</v>
      </c>
      <c r="K112" s="90"/>
      <c r="L112" s="90"/>
      <c r="M112" s="90" t="s">
        <v>301</v>
      </c>
      <c r="N112" s="90"/>
      <c r="O112" s="92"/>
    </row>
    <row r="113" spans="1:15" ht="56.25" x14ac:dyDescent="0.25">
      <c r="A113" s="44">
        <v>106</v>
      </c>
      <c r="B113" s="126">
        <v>4</v>
      </c>
      <c r="C113" s="89" t="s">
        <v>306</v>
      </c>
      <c r="D113" s="148" t="s">
        <v>282</v>
      </c>
      <c r="E113" s="53" t="s">
        <v>283</v>
      </c>
      <c r="F113" s="90" t="s">
        <v>284</v>
      </c>
      <c r="G113" s="91" t="s">
        <v>285</v>
      </c>
      <c r="H113" s="90" t="s">
        <v>286</v>
      </c>
      <c r="I113" s="90"/>
      <c r="J113" s="90" t="s">
        <v>300</v>
      </c>
      <c r="K113" s="90"/>
      <c r="L113" s="90"/>
      <c r="M113" s="90" t="s">
        <v>301</v>
      </c>
      <c r="N113" s="90"/>
      <c r="O113" s="92"/>
    </row>
    <row r="114" spans="1:15" ht="56.25" x14ac:dyDescent="0.25">
      <c r="A114" s="44">
        <v>107</v>
      </c>
      <c r="B114" s="15">
        <v>5</v>
      </c>
      <c r="C114" s="93" t="s">
        <v>307</v>
      </c>
      <c r="D114" s="148" t="s">
        <v>292</v>
      </c>
      <c r="E114" s="53" t="s">
        <v>283</v>
      </c>
      <c r="F114" s="90" t="s">
        <v>284</v>
      </c>
      <c r="G114" s="91" t="s">
        <v>285</v>
      </c>
      <c r="H114" s="90" t="s">
        <v>286</v>
      </c>
      <c r="I114" s="90"/>
      <c r="J114" s="90"/>
      <c r="K114" s="90"/>
      <c r="L114" s="90"/>
      <c r="M114" s="19" t="s">
        <v>226</v>
      </c>
      <c r="N114" s="90"/>
      <c r="O114" s="92"/>
    </row>
    <row r="115" spans="1:15" ht="56.25" x14ac:dyDescent="0.25">
      <c r="A115" s="44">
        <v>108</v>
      </c>
      <c r="B115" s="15">
        <v>6</v>
      </c>
      <c r="C115" s="89" t="s">
        <v>311</v>
      </c>
      <c r="D115" s="148" t="s">
        <v>292</v>
      </c>
      <c r="E115" s="53" t="s">
        <v>283</v>
      </c>
      <c r="F115" s="90" t="s">
        <v>284</v>
      </c>
      <c r="G115" s="91" t="s">
        <v>285</v>
      </c>
      <c r="H115" s="90" t="s">
        <v>286</v>
      </c>
      <c r="I115" s="90"/>
      <c r="J115" s="90"/>
      <c r="K115" s="90"/>
      <c r="L115" s="90"/>
      <c r="M115" s="90" t="s">
        <v>56</v>
      </c>
      <c r="N115" s="90"/>
      <c r="O115" s="92"/>
    </row>
    <row r="116" spans="1:15" ht="56.25" x14ac:dyDescent="0.25">
      <c r="A116" s="44">
        <v>109</v>
      </c>
      <c r="B116" s="126">
        <v>7</v>
      </c>
      <c r="C116" s="89" t="s">
        <v>338</v>
      </c>
      <c r="D116" s="148" t="s">
        <v>282</v>
      </c>
      <c r="E116" s="53" t="s">
        <v>283</v>
      </c>
      <c r="F116" s="90" t="s">
        <v>284</v>
      </c>
      <c r="G116" s="91" t="s">
        <v>285</v>
      </c>
      <c r="H116" s="90" t="s">
        <v>286</v>
      </c>
      <c r="I116" s="90" t="s">
        <v>339</v>
      </c>
      <c r="J116" s="90" t="s">
        <v>340</v>
      </c>
      <c r="K116" s="90"/>
      <c r="L116" s="90"/>
      <c r="M116" s="90" t="s">
        <v>341</v>
      </c>
      <c r="N116" s="90"/>
      <c r="O116" s="92"/>
    </row>
    <row r="117" spans="1:15" ht="56.25" x14ac:dyDescent="0.25">
      <c r="A117" s="44">
        <v>110</v>
      </c>
      <c r="B117" s="126">
        <v>8</v>
      </c>
      <c r="C117" s="89" t="s">
        <v>347</v>
      </c>
      <c r="D117" s="148" t="s">
        <v>292</v>
      </c>
      <c r="E117" s="53" t="s">
        <v>283</v>
      </c>
      <c r="F117" s="90" t="s">
        <v>284</v>
      </c>
      <c r="G117" s="91" t="s">
        <v>285</v>
      </c>
      <c r="H117" s="90" t="s">
        <v>286</v>
      </c>
      <c r="I117" s="90"/>
      <c r="J117" s="90"/>
      <c r="K117" s="90"/>
      <c r="L117" s="90"/>
      <c r="M117" s="90" t="s">
        <v>56</v>
      </c>
      <c r="N117" s="90"/>
      <c r="O117" s="92"/>
    </row>
    <row r="118" spans="1:15" ht="56.25" x14ac:dyDescent="0.25">
      <c r="A118" s="44">
        <v>111</v>
      </c>
      <c r="B118" s="15">
        <v>9</v>
      </c>
      <c r="C118" s="89" t="s">
        <v>302</v>
      </c>
      <c r="D118" s="53" t="s">
        <v>292</v>
      </c>
      <c r="E118" s="53" t="s">
        <v>283</v>
      </c>
      <c r="F118" s="90" t="s">
        <v>284</v>
      </c>
      <c r="G118" s="91" t="s">
        <v>285</v>
      </c>
      <c r="H118" s="90" t="s">
        <v>286</v>
      </c>
      <c r="I118" s="90"/>
      <c r="J118" s="90" t="s">
        <v>300</v>
      </c>
      <c r="K118" s="123" t="s">
        <v>303</v>
      </c>
      <c r="L118" s="123" t="s">
        <v>304</v>
      </c>
      <c r="M118" s="90"/>
      <c r="N118" s="90"/>
      <c r="O118" s="92"/>
    </row>
    <row r="119" spans="1:15" ht="56.25" x14ac:dyDescent="0.25">
      <c r="A119" s="44">
        <v>112</v>
      </c>
      <c r="B119" s="15">
        <v>10</v>
      </c>
      <c r="C119" s="89" t="s">
        <v>312</v>
      </c>
      <c r="D119" s="53" t="s">
        <v>282</v>
      </c>
      <c r="E119" s="53" t="s">
        <v>283</v>
      </c>
      <c r="F119" s="90" t="s">
        <v>284</v>
      </c>
      <c r="G119" s="91" t="s">
        <v>285</v>
      </c>
      <c r="H119" s="90" t="s">
        <v>286</v>
      </c>
      <c r="I119" s="90" t="s">
        <v>313</v>
      </c>
      <c r="J119" s="90" t="s">
        <v>314</v>
      </c>
      <c r="K119" s="123" t="s">
        <v>315</v>
      </c>
      <c r="L119" s="123" t="s">
        <v>316</v>
      </c>
      <c r="M119" s="90"/>
      <c r="N119" s="90"/>
      <c r="O119" s="92"/>
    </row>
    <row r="120" spans="1:15" ht="56.25" x14ac:dyDescent="0.25">
      <c r="A120" s="44">
        <v>113</v>
      </c>
      <c r="B120" s="126">
        <v>11</v>
      </c>
      <c r="C120" s="89" t="s">
        <v>317</v>
      </c>
      <c r="D120" s="53" t="s">
        <v>292</v>
      </c>
      <c r="E120" s="53" t="s">
        <v>283</v>
      </c>
      <c r="F120" s="90" t="s">
        <v>284</v>
      </c>
      <c r="G120" s="91" t="s">
        <v>285</v>
      </c>
      <c r="H120" s="90" t="s">
        <v>286</v>
      </c>
      <c r="I120" s="90"/>
      <c r="J120" s="90" t="s">
        <v>300</v>
      </c>
      <c r="K120" s="123" t="s">
        <v>318</v>
      </c>
      <c r="L120" s="123" t="s">
        <v>319</v>
      </c>
      <c r="M120" s="90"/>
      <c r="N120" s="90"/>
      <c r="O120" s="92"/>
    </row>
    <row r="121" spans="1:15" ht="56.25" x14ac:dyDescent="0.25">
      <c r="A121" s="44">
        <v>114</v>
      </c>
      <c r="B121" s="15">
        <v>12</v>
      </c>
      <c r="C121" s="89" t="s">
        <v>320</v>
      </c>
      <c r="D121" s="53" t="s">
        <v>292</v>
      </c>
      <c r="E121" s="53" t="s">
        <v>283</v>
      </c>
      <c r="F121" s="90" t="s">
        <v>284</v>
      </c>
      <c r="G121" s="91" t="s">
        <v>285</v>
      </c>
      <c r="H121" s="90" t="s">
        <v>286</v>
      </c>
      <c r="I121" s="90" t="s">
        <v>321</v>
      </c>
      <c r="J121" s="90" t="s">
        <v>322</v>
      </c>
      <c r="K121" s="123" t="s">
        <v>323</v>
      </c>
      <c r="L121" s="123" t="s">
        <v>304</v>
      </c>
      <c r="M121" s="90"/>
      <c r="N121" s="90"/>
      <c r="O121" s="92"/>
    </row>
    <row r="122" spans="1:15" ht="56.25" x14ac:dyDescent="0.25">
      <c r="A122" s="44">
        <v>115</v>
      </c>
      <c r="B122" s="15">
        <v>13</v>
      </c>
      <c r="C122" s="89" t="s">
        <v>281</v>
      </c>
      <c r="D122" s="53" t="s">
        <v>282</v>
      </c>
      <c r="E122" s="53" t="s">
        <v>283</v>
      </c>
      <c r="F122" s="90" t="s">
        <v>284</v>
      </c>
      <c r="G122" s="91" t="s">
        <v>285</v>
      </c>
      <c r="H122" s="90" t="s">
        <v>286</v>
      </c>
      <c r="I122" s="90" t="s">
        <v>287</v>
      </c>
      <c r="J122" s="90" t="s">
        <v>288</v>
      </c>
      <c r="K122" s="122" t="s">
        <v>289</v>
      </c>
      <c r="L122" s="122" t="s">
        <v>290</v>
      </c>
      <c r="M122" s="90"/>
      <c r="N122" s="90"/>
      <c r="O122" s="92"/>
    </row>
    <row r="123" spans="1:15" ht="56.25" x14ac:dyDescent="0.25">
      <c r="A123" s="44">
        <v>116</v>
      </c>
      <c r="B123" s="126">
        <v>14</v>
      </c>
      <c r="C123" s="89" t="s">
        <v>291</v>
      </c>
      <c r="D123" s="53" t="s">
        <v>292</v>
      </c>
      <c r="E123" s="53" t="s">
        <v>283</v>
      </c>
      <c r="F123" s="90" t="s">
        <v>284</v>
      </c>
      <c r="G123" s="91" t="s">
        <v>285</v>
      </c>
      <c r="H123" s="90" t="s">
        <v>286</v>
      </c>
      <c r="I123" s="90" t="s">
        <v>293</v>
      </c>
      <c r="J123" s="90" t="s">
        <v>294</v>
      </c>
      <c r="K123" s="122" t="s">
        <v>295</v>
      </c>
      <c r="L123" s="122" t="s">
        <v>290</v>
      </c>
      <c r="M123" s="90"/>
      <c r="N123" s="90"/>
      <c r="O123" s="92"/>
    </row>
    <row r="124" spans="1:15" ht="56.25" x14ac:dyDescent="0.25">
      <c r="A124" s="44">
        <v>117</v>
      </c>
      <c r="B124" s="126">
        <v>15</v>
      </c>
      <c r="C124" s="89" t="s">
        <v>305</v>
      </c>
      <c r="D124" s="53" t="s">
        <v>282</v>
      </c>
      <c r="E124" s="53" t="s">
        <v>283</v>
      </c>
      <c r="F124" s="90" t="s">
        <v>284</v>
      </c>
      <c r="G124" s="91" t="s">
        <v>285</v>
      </c>
      <c r="H124" s="90" t="s">
        <v>286</v>
      </c>
      <c r="I124" s="90" t="s">
        <v>293</v>
      </c>
      <c r="J124" s="90" t="s">
        <v>294</v>
      </c>
      <c r="K124" s="122" t="s">
        <v>295</v>
      </c>
      <c r="L124" s="122" t="s">
        <v>290</v>
      </c>
      <c r="M124" s="90"/>
      <c r="N124" s="90"/>
      <c r="O124" s="92"/>
    </row>
    <row r="125" spans="1:15" ht="56.25" x14ac:dyDescent="0.25">
      <c r="A125" s="44">
        <v>118</v>
      </c>
      <c r="B125" s="15">
        <v>16</v>
      </c>
      <c r="C125" s="89" t="s">
        <v>308</v>
      </c>
      <c r="D125" s="53" t="s">
        <v>292</v>
      </c>
      <c r="E125" s="53" t="s">
        <v>283</v>
      </c>
      <c r="F125" s="90" t="s">
        <v>284</v>
      </c>
      <c r="G125" s="91" t="s">
        <v>285</v>
      </c>
      <c r="H125" s="90" t="s">
        <v>286</v>
      </c>
      <c r="I125" s="90"/>
      <c r="J125" s="90" t="s">
        <v>300</v>
      </c>
      <c r="K125" s="122" t="s">
        <v>309</v>
      </c>
      <c r="L125" s="122" t="s">
        <v>310</v>
      </c>
      <c r="M125" s="90"/>
      <c r="N125" s="90"/>
      <c r="O125" s="92"/>
    </row>
    <row r="126" spans="1:15" ht="56.25" x14ac:dyDescent="0.25">
      <c r="A126" s="44">
        <v>119</v>
      </c>
      <c r="B126" s="15">
        <v>17</v>
      </c>
      <c r="C126" s="89" t="s">
        <v>324</v>
      </c>
      <c r="D126" s="53" t="s">
        <v>282</v>
      </c>
      <c r="E126" s="53" t="s">
        <v>283</v>
      </c>
      <c r="F126" s="90" t="s">
        <v>284</v>
      </c>
      <c r="G126" s="91" t="s">
        <v>285</v>
      </c>
      <c r="H126" s="90" t="s">
        <v>286</v>
      </c>
      <c r="I126" s="90" t="s">
        <v>321</v>
      </c>
      <c r="J126" s="90" t="s">
        <v>322</v>
      </c>
      <c r="K126" s="122" t="s">
        <v>325</v>
      </c>
      <c r="L126" s="122" t="s">
        <v>290</v>
      </c>
      <c r="M126" s="90"/>
      <c r="N126" s="90"/>
      <c r="O126" s="92"/>
    </row>
    <row r="127" spans="1:15" ht="56.25" x14ac:dyDescent="0.25">
      <c r="A127" s="44">
        <v>120</v>
      </c>
      <c r="B127" s="126">
        <v>18</v>
      </c>
      <c r="C127" s="201" t="s">
        <v>326</v>
      </c>
      <c r="D127" s="186" t="s">
        <v>292</v>
      </c>
      <c r="E127" s="186" t="s">
        <v>283</v>
      </c>
      <c r="F127" s="202" t="s">
        <v>284</v>
      </c>
      <c r="G127" s="203" t="s">
        <v>285</v>
      </c>
      <c r="H127" s="202" t="s">
        <v>286</v>
      </c>
      <c r="I127" s="202"/>
      <c r="J127" s="202" t="s">
        <v>300</v>
      </c>
      <c r="K127" s="122" t="s">
        <v>327</v>
      </c>
      <c r="L127" s="122" t="s">
        <v>328</v>
      </c>
      <c r="M127" s="202"/>
      <c r="N127" s="202"/>
      <c r="O127" s="92"/>
    </row>
    <row r="128" spans="1:15" ht="56.25" x14ac:dyDescent="0.25">
      <c r="A128" s="44">
        <v>121</v>
      </c>
      <c r="B128" s="15">
        <v>19</v>
      </c>
      <c r="C128" s="204" t="s">
        <v>329</v>
      </c>
      <c r="D128" s="205" t="s">
        <v>282</v>
      </c>
      <c r="E128" s="205" t="s">
        <v>283</v>
      </c>
      <c r="F128" s="206" t="s">
        <v>284</v>
      </c>
      <c r="G128" s="207" t="s">
        <v>285</v>
      </c>
      <c r="H128" s="206" t="s">
        <v>286</v>
      </c>
      <c r="I128" s="206" t="s">
        <v>330</v>
      </c>
      <c r="J128" s="206" t="s">
        <v>331</v>
      </c>
      <c r="K128" s="208" t="s">
        <v>332</v>
      </c>
      <c r="L128" s="208" t="s">
        <v>290</v>
      </c>
      <c r="M128" s="206"/>
      <c r="N128" s="206"/>
      <c r="O128" s="163"/>
    </row>
    <row r="129" spans="1:15" ht="56.25" x14ac:dyDescent="0.25">
      <c r="A129" s="44">
        <v>122</v>
      </c>
      <c r="B129" s="15">
        <v>20</v>
      </c>
      <c r="C129" s="89" t="s">
        <v>333</v>
      </c>
      <c r="D129" s="53" t="s">
        <v>282</v>
      </c>
      <c r="E129" s="53" t="s">
        <v>283</v>
      </c>
      <c r="F129" s="90" t="s">
        <v>284</v>
      </c>
      <c r="G129" s="91" t="s">
        <v>285</v>
      </c>
      <c r="H129" s="90" t="s">
        <v>286</v>
      </c>
      <c r="I129" s="90" t="s">
        <v>293</v>
      </c>
      <c r="J129" s="90" t="s">
        <v>294</v>
      </c>
      <c r="K129" s="122" t="s">
        <v>334</v>
      </c>
      <c r="L129" s="122" t="s">
        <v>335</v>
      </c>
      <c r="M129" s="90"/>
      <c r="N129" s="90"/>
      <c r="O129" s="92"/>
    </row>
    <row r="130" spans="1:15" ht="56.25" x14ac:dyDescent="0.25">
      <c r="A130" s="44">
        <v>123</v>
      </c>
      <c r="B130" s="126">
        <v>21</v>
      </c>
      <c r="C130" s="89" t="s">
        <v>336</v>
      </c>
      <c r="D130" s="53" t="s">
        <v>282</v>
      </c>
      <c r="E130" s="53" t="s">
        <v>283</v>
      </c>
      <c r="F130" s="90" t="s">
        <v>284</v>
      </c>
      <c r="G130" s="91" t="s">
        <v>285</v>
      </c>
      <c r="H130" s="90" t="s">
        <v>286</v>
      </c>
      <c r="I130" s="90"/>
      <c r="J130" s="90" t="s">
        <v>300</v>
      </c>
      <c r="K130" s="122" t="s">
        <v>337</v>
      </c>
      <c r="L130" s="122" t="s">
        <v>290</v>
      </c>
      <c r="M130" s="90"/>
      <c r="N130" s="90"/>
      <c r="O130" s="92"/>
    </row>
    <row r="131" spans="1:15" ht="56.25" x14ac:dyDescent="0.25">
      <c r="A131" s="44">
        <v>124</v>
      </c>
      <c r="B131" s="126">
        <v>22</v>
      </c>
      <c r="C131" s="89" t="s">
        <v>342</v>
      </c>
      <c r="D131" s="53" t="s">
        <v>292</v>
      </c>
      <c r="E131" s="53" t="s">
        <v>283</v>
      </c>
      <c r="F131" s="90" t="s">
        <v>284</v>
      </c>
      <c r="G131" s="91" t="s">
        <v>285</v>
      </c>
      <c r="H131" s="90" t="s">
        <v>286</v>
      </c>
      <c r="I131" s="90" t="s">
        <v>321</v>
      </c>
      <c r="J131" s="90" t="s">
        <v>343</v>
      </c>
      <c r="K131" s="122" t="s">
        <v>344</v>
      </c>
      <c r="L131" s="122" t="s">
        <v>290</v>
      </c>
      <c r="M131" s="90"/>
      <c r="N131" s="90"/>
      <c r="O131" s="92"/>
    </row>
    <row r="132" spans="1:15" ht="56.25" x14ac:dyDescent="0.25">
      <c r="A132" s="44">
        <v>125</v>
      </c>
      <c r="B132" s="15">
        <v>23</v>
      </c>
      <c r="C132" s="89" t="s">
        <v>345</v>
      </c>
      <c r="D132" s="53" t="s">
        <v>282</v>
      </c>
      <c r="E132" s="53" t="s">
        <v>283</v>
      </c>
      <c r="F132" s="90" t="s">
        <v>284</v>
      </c>
      <c r="G132" s="91" t="s">
        <v>285</v>
      </c>
      <c r="H132" s="90" t="s">
        <v>286</v>
      </c>
      <c r="I132" s="90"/>
      <c r="J132" s="90" t="s">
        <v>346</v>
      </c>
      <c r="K132" s="122" t="s">
        <v>327</v>
      </c>
      <c r="L132" s="122" t="s">
        <v>328</v>
      </c>
      <c r="M132" s="90"/>
      <c r="N132" s="90"/>
      <c r="O132" s="92"/>
    </row>
    <row r="133" spans="1:15" ht="56.25" x14ac:dyDescent="0.25">
      <c r="A133" s="44">
        <v>126</v>
      </c>
      <c r="B133" s="15">
        <v>24</v>
      </c>
      <c r="C133" s="89" t="s">
        <v>349</v>
      </c>
      <c r="D133" s="53" t="s">
        <v>292</v>
      </c>
      <c r="E133" s="53" t="s">
        <v>283</v>
      </c>
      <c r="F133" s="90" t="s">
        <v>284</v>
      </c>
      <c r="G133" s="91" t="s">
        <v>285</v>
      </c>
      <c r="H133" s="90" t="s">
        <v>286</v>
      </c>
      <c r="I133" s="90"/>
      <c r="J133" s="90" t="s">
        <v>300</v>
      </c>
      <c r="K133" s="122" t="s">
        <v>350</v>
      </c>
      <c r="L133" s="122" t="s">
        <v>290</v>
      </c>
      <c r="M133" s="90"/>
      <c r="N133" s="90" t="s">
        <v>152</v>
      </c>
      <c r="O133" s="92"/>
    </row>
    <row r="134" spans="1:15" ht="56.25" x14ac:dyDescent="0.25">
      <c r="A134" s="44">
        <v>127</v>
      </c>
      <c r="B134" s="126">
        <v>25</v>
      </c>
      <c r="C134" s="89" t="s">
        <v>351</v>
      </c>
      <c r="D134" s="53" t="s">
        <v>282</v>
      </c>
      <c r="E134" s="53" t="s">
        <v>283</v>
      </c>
      <c r="F134" s="90" t="s">
        <v>284</v>
      </c>
      <c r="G134" s="91" t="s">
        <v>285</v>
      </c>
      <c r="H134" s="90" t="s">
        <v>286</v>
      </c>
      <c r="I134" s="90" t="s">
        <v>352</v>
      </c>
      <c r="J134" s="90" t="s">
        <v>353</v>
      </c>
      <c r="K134" s="122" t="s">
        <v>354</v>
      </c>
      <c r="L134" s="122" t="s">
        <v>355</v>
      </c>
      <c r="M134" s="90"/>
      <c r="N134" s="90"/>
      <c r="O134" s="92"/>
    </row>
    <row r="135" spans="1:15" ht="56.25" x14ac:dyDescent="0.25">
      <c r="A135" s="44">
        <v>128</v>
      </c>
      <c r="B135" s="15">
        <v>26</v>
      </c>
      <c r="C135" s="165" t="s">
        <v>358</v>
      </c>
      <c r="D135" s="53" t="s">
        <v>292</v>
      </c>
      <c r="E135" s="53" t="s">
        <v>283</v>
      </c>
      <c r="F135" s="90" t="s">
        <v>284</v>
      </c>
      <c r="G135" s="91" t="s">
        <v>285</v>
      </c>
      <c r="H135" s="90" t="s">
        <v>286</v>
      </c>
      <c r="I135" s="90"/>
      <c r="J135" s="90" t="s">
        <v>300</v>
      </c>
      <c r="K135" s="122" t="s">
        <v>359</v>
      </c>
      <c r="L135" s="122" t="s">
        <v>328</v>
      </c>
      <c r="M135" s="90"/>
      <c r="N135" s="90"/>
      <c r="O135" s="92"/>
    </row>
    <row r="136" spans="1:15" ht="56.25" x14ac:dyDescent="0.25">
      <c r="A136" s="44">
        <v>129</v>
      </c>
      <c r="B136" s="15">
        <v>27</v>
      </c>
      <c r="C136" s="89" t="s">
        <v>360</v>
      </c>
      <c r="D136" s="53" t="s">
        <v>292</v>
      </c>
      <c r="E136" s="53" t="s">
        <v>283</v>
      </c>
      <c r="F136" s="90" t="s">
        <v>284</v>
      </c>
      <c r="G136" s="91" t="s">
        <v>285</v>
      </c>
      <c r="H136" s="90" t="s">
        <v>286</v>
      </c>
      <c r="I136" s="90"/>
      <c r="J136" s="90" t="s">
        <v>300</v>
      </c>
      <c r="K136" s="122" t="s">
        <v>350</v>
      </c>
      <c r="L136" s="122" t="s">
        <v>290</v>
      </c>
      <c r="M136" s="90"/>
      <c r="N136" s="90"/>
      <c r="O136" s="92"/>
    </row>
    <row r="137" spans="1:15" ht="56.25" x14ac:dyDescent="0.25">
      <c r="A137" s="44">
        <v>130</v>
      </c>
      <c r="B137" s="126">
        <v>28</v>
      </c>
      <c r="C137" s="89" t="s">
        <v>361</v>
      </c>
      <c r="D137" s="53" t="s">
        <v>282</v>
      </c>
      <c r="E137" s="53" t="s">
        <v>283</v>
      </c>
      <c r="F137" s="90" t="s">
        <v>284</v>
      </c>
      <c r="G137" s="91" t="s">
        <v>285</v>
      </c>
      <c r="H137" s="90" t="s">
        <v>286</v>
      </c>
      <c r="I137" s="90" t="s">
        <v>362</v>
      </c>
      <c r="J137" s="90" t="s">
        <v>363</v>
      </c>
      <c r="K137" s="122" t="s">
        <v>289</v>
      </c>
      <c r="L137" s="122" t="s">
        <v>290</v>
      </c>
      <c r="M137" s="90"/>
      <c r="N137" s="90"/>
      <c r="O137" s="92"/>
    </row>
    <row r="138" spans="1:15" ht="56.25" x14ac:dyDescent="0.25">
      <c r="A138" s="44">
        <v>131</v>
      </c>
      <c r="B138" s="126">
        <v>29</v>
      </c>
      <c r="C138" s="93" t="s">
        <v>365</v>
      </c>
      <c r="D138" s="53" t="s">
        <v>292</v>
      </c>
      <c r="E138" s="53" t="s">
        <v>283</v>
      </c>
      <c r="F138" s="90" t="s">
        <v>284</v>
      </c>
      <c r="G138" s="91" t="s">
        <v>285</v>
      </c>
      <c r="H138" s="90" t="s">
        <v>286</v>
      </c>
      <c r="I138" s="90"/>
      <c r="J138" s="90" t="s">
        <v>300</v>
      </c>
      <c r="K138" s="122" t="s">
        <v>350</v>
      </c>
      <c r="L138" s="122" t="s">
        <v>290</v>
      </c>
      <c r="M138" s="90"/>
      <c r="N138" s="90"/>
      <c r="O138" s="92"/>
    </row>
    <row r="139" spans="1:15" ht="56.25" x14ac:dyDescent="0.25">
      <c r="A139" s="44">
        <v>132</v>
      </c>
      <c r="B139" s="15">
        <v>30</v>
      </c>
      <c r="C139" s="89" t="s">
        <v>366</v>
      </c>
      <c r="D139" s="53" t="s">
        <v>292</v>
      </c>
      <c r="E139" s="53" t="s">
        <v>283</v>
      </c>
      <c r="F139" s="90" t="s">
        <v>284</v>
      </c>
      <c r="G139" s="91" t="s">
        <v>285</v>
      </c>
      <c r="H139" s="90" t="s">
        <v>286</v>
      </c>
      <c r="I139" s="90" t="s">
        <v>367</v>
      </c>
      <c r="J139" s="90" t="s">
        <v>368</v>
      </c>
      <c r="K139" s="122" t="s">
        <v>369</v>
      </c>
      <c r="L139" s="122" t="s">
        <v>290</v>
      </c>
      <c r="M139" s="90"/>
      <c r="N139" s="90"/>
      <c r="O139" s="92"/>
    </row>
    <row r="140" spans="1:15" ht="56.25" x14ac:dyDescent="0.25">
      <c r="A140" s="44">
        <v>133</v>
      </c>
      <c r="B140" s="15">
        <v>31</v>
      </c>
      <c r="C140" s="89" t="s">
        <v>348</v>
      </c>
      <c r="D140" s="148" t="s">
        <v>292</v>
      </c>
      <c r="E140" s="53" t="s">
        <v>283</v>
      </c>
      <c r="F140" s="90" t="s">
        <v>284</v>
      </c>
      <c r="G140" s="91" t="s">
        <v>285</v>
      </c>
      <c r="H140" s="90" t="s">
        <v>286</v>
      </c>
      <c r="I140" s="90"/>
      <c r="J140" s="90" t="s">
        <v>393</v>
      </c>
      <c r="K140" s="90"/>
      <c r="L140" s="90"/>
      <c r="M140" s="90" t="s">
        <v>224</v>
      </c>
      <c r="N140" s="90"/>
      <c r="O140" s="92"/>
    </row>
    <row r="141" spans="1:15" ht="56.25" x14ac:dyDescent="0.25">
      <c r="A141" s="44">
        <v>134</v>
      </c>
      <c r="B141" s="126">
        <v>32</v>
      </c>
      <c r="C141" s="89" t="s">
        <v>356</v>
      </c>
      <c r="D141" s="148" t="s">
        <v>282</v>
      </c>
      <c r="E141" s="53" t="s">
        <v>283</v>
      </c>
      <c r="F141" s="90" t="s">
        <v>284</v>
      </c>
      <c r="G141" s="91" t="s">
        <v>285</v>
      </c>
      <c r="H141" s="90" t="s">
        <v>286</v>
      </c>
      <c r="I141" s="90"/>
      <c r="J141" s="90" t="s">
        <v>393</v>
      </c>
      <c r="K141" s="90"/>
      <c r="L141" s="90"/>
      <c r="M141" s="90" t="s">
        <v>224</v>
      </c>
      <c r="N141" s="90"/>
      <c r="O141" s="92"/>
    </row>
    <row r="142" spans="1:15" ht="56.25" x14ac:dyDescent="0.25">
      <c r="A142" s="44">
        <v>135</v>
      </c>
      <c r="B142" s="15">
        <v>33</v>
      </c>
      <c r="C142" s="89" t="s">
        <v>357</v>
      </c>
      <c r="D142" s="148" t="s">
        <v>292</v>
      </c>
      <c r="E142" s="53" t="s">
        <v>283</v>
      </c>
      <c r="F142" s="90" t="s">
        <v>284</v>
      </c>
      <c r="G142" s="91" t="s">
        <v>285</v>
      </c>
      <c r="H142" s="90" t="s">
        <v>286</v>
      </c>
      <c r="I142" s="90"/>
      <c r="J142" s="90"/>
      <c r="K142" s="90"/>
      <c r="L142" s="90"/>
      <c r="M142" s="90" t="s">
        <v>56</v>
      </c>
      <c r="N142" s="90"/>
      <c r="O142" s="92"/>
    </row>
    <row r="143" spans="1:15" ht="56.25" x14ac:dyDescent="0.25">
      <c r="A143" s="44">
        <v>136</v>
      </c>
      <c r="B143" s="15">
        <v>34</v>
      </c>
      <c r="C143" s="89" t="s">
        <v>364</v>
      </c>
      <c r="D143" s="148" t="s">
        <v>292</v>
      </c>
      <c r="E143" s="53" t="s">
        <v>283</v>
      </c>
      <c r="F143" s="90" t="s">
        <v>284</v>
      </c>
      <c r="G143" s="91" t="s">
        <v>285</v>
      </c>
      <c r="H143" s="90" t="s">
        <v>286</v>
      </c>
      <c r="I143" s="209"/>
      <c r="J143" s="90"/>
      <c r="K143" s="90"/>
      <c r="L143" s="90"/>
      <c r="M143" s="19" t="s">
        <v>226</v>
      </c>
      <c r="N143" s="90"/>
      <c r="O143" s="92"/>
    </row>
    <row r="144" spans="1:15" ht="57" thickBot="1" x14ac:dyDescent="0.3">
      <c r="A144" s="44">
        <v>137</v>
      </c>
      <c r="B144" s="73">
        <v>35</v>
      </c>
      <c r="C144" s="95" t="s">
        <v>370</v>
      </c>
      <c r="D144" s="149" t="s">
        <v>292</v>
      </c>
      <c r="E144" s="64" t="s">
        <v>283</v>
      </c>
      <c r="F144" s="96" t="s">
        <v>284</v>
      </c>
      <c r="G144" s="97" t="s">
        <v>285</v>
      </c>
      <c r="H144" s="96" t="s">
        <v>286</v>
      </c>
      <c r="I144" s="96"/>
      <c r="J144" s="96"/>
      <c r="K144" s="96"/>
      <c r="L144" s="96"/>
      <c r="M144" s="96" t="s">
        <v>56</v>
      </c>
      <c r="N144" s="96"/>
      <c r="O144" s="98"/>
    </row>
    <row r="145" spans="1:15" ht="57" thickTop="1" x14ac:dyDescent="0.25">
      <c r="A145" s="44">
        <v>138</v>
      </c>
      <c r="B145" s="126">
        <v>1</v>
      </c>
      <c r="C145" s="210" t="s">
        <v>371</v>
      </c>
      <c r="D145" s="211" t="s">
        <v>48</v>
      </c>
      <c r="E145" s="212" t="s">
        <v>20</v>
      </c>
      <c r="F145" s="160" t="s">
        <v>284</v>
      </c>
      <c r="G145" s="213" t="s">
        <v>372</v>
      </c>
      <c r="H145" s="160" t="s">
        <v>373</v>
      </c>
      <c r="I145" s="160"/>
      <c r="J145" s="160"/>
      <c r="K145" s="160"/>
      <c r="L145" s="160"/>
      <c r="M145" s="30" t="s">
        <v>56</v>
      </c>
      <c r="N145" s="160"/>
      <c r="O145" s="180" t="s">
        <v>26</v>
      </c>
    </row>
    <row r="146" spans="1:15" ht="56.25" x14ac:dyDescent="0.25">
      <c r="A146" s="44">
        <v>139</v>
      </c>
      <c r="B146" s="15">
        <v>2</v>
      </c>
      <c r="C146" s="214" t="s">
        <v>374</v>
      </c>
      <c r="D146" s="158" t="s">
        <v>133</v>
      </c>
      <c r="E146" s="63" t="s">
        <v>20</v>
      </c>
      <c r="F146" s="90" t="s">
        <v>284</v>
      </c>
      <c r="G146" s="99" t="s">
        <v>372</v>
      </c>
      <c r="H146" s="90" t="s">
        <v>373</v>
      </c>
      <c r="I146" s="90" t="s">
        <v>375</v>
      </c>
      <c r="J146" s="90" t="s">
        <v>376</v>
      </c>
      <c r="K146" s="90"/>
      <c r="L146" s="90"/>
      <c r="M146" s="19" t="s">
        <v>566</v>
      </c>
      <c r="N146" s="100" t="s">
        <v>377</v>
      </c>
      <c r="O146" s="59" t="s">
        <v>26</v>
      </c>
    </row>
    <row r="147" spans="1:15" ht="56.25" x14ac:dyDescent="0.25">
      <c r="A147" s="44">
        <v>140</v>
      </c>
      <c r="B147" s="18">
        <v>3</v>
      </c>
      <c r="C147" s="215" t="s">
        <v>383</v>
      </c>
      <c r="D147" s="212" t="s">
        <v>133</v>
      </c>
      <c r="E147" s="212" t="s">
        <v>20</v>
      </c>
      <c r="F147" s="160" t="s">
        <v>284</v>
      </c>
      <c r="G147" s="213" t="s">
        <v>372</v>
      </c>
      <c r="H147" s="160" t="s">
        <v>373</v>
      </c>
      <c r="I147" s="216"/>
      <c r="J147" s="216" t="s">
        <v>393</v>
      </c>
      <c r="K147" s="216"/>
      <c r="L147" s="216"/>
      <c r="M147" s="30" t="s">
        <v>384</v>
      </c>
      <c r="N147" s="216"/>
      <c r="O147" s="180" t="s">
        <v>26</v>
      </c>
    </row>
    <row r="148" spans="1:15" ht="56.25" x14ac:dyDescent="0.25">
      <c r="A148" s="44">
        <v>141</v>
      </c>
      <c r="B148" s="126">
        <v>4</v>
      </c>
      <c r="C148" s="214" t="s">
        <v>385</v>
      </c>
      <c r="D148" s="63" t="s">
        <v>48</v>
      </c>
      <c r="E148" s="63" t="s">
        <v>20</v>
      </c>
      <c r="F148" s="90" t="s">
        <v>284</v>
      </c>
      <c r="G148" s="99" t="s">
        <v>372</v>
      </c>
      <c r="H148" s="90" t="s">
        <v>373</v>
      </c>
      <c r="I148" s="100"/>
      <c r="J148" s="100" t="s">
        <v>24</v>
      </c>
      <c r="K148" s="125" t="s">
        <v>116</v>
      </c>
      <c r="L148" s="125" t="s">
        <v>567</v>
      </c>
      <c r="M148" s="19"/>
      <c r="N148" s="100"/>
      <c r="O148" s="59" t="s">
        <v>26</v>
      </c>
    </row>
    <row r="149" spans="1:15" ht="56.25" x14ac:dyDescent="0.25">
      <c r="A149" s="44">
        <v>142</v>
      </c>
      <c r="B149" s="15">
        <v>5</v>
      </c>
      <c r="C149" s="214" t="s">
        <v>390</v>
      </c>
      <c r="D149" s="63" t="s">
        <v>133</v>
      </c>
      <c r="E149" s="63" t="s">
        <v>20</v>
      </c>
      <c r="F149" s="90" t="s">
        <v>284</v>
      </c>
      <c r="G149" s="99" t="s">
        <v>372</v>
      </c>
      <c r="H149" s="90" t="s">
        <v>373</v>
      </c>
      <c r="I149" s="100"/>
      <c r="J149" s="100" t="s">
        <v>393</v>
      </c>
      <c r="K149" s="100"/>
      <c r="L149" s="100"/>
      <c r="M149" s="19" t="s">
        <v>391</v>
      </c>
      <c r="N149" s="100"/>
      <c r="O149" s="59" t="s">
        <v>26</v>
      </c>
    </row>
    <row r="150" spans="1:15" ht="56.25" x14ac:dyDescent="0.25">
      <c r="A150" s="44">
        <v>143</v>
      </c>
      <c r="B150" s="18">
        <v>6</v>
      </c>
      <c r="C150" s="214" t="s">
        <v>392</v>
      </c>
      <c r="D150" s="63" t="s">
        <v>133</v>
      </c>
      <c r="E150" s="63" t="s">
        <v>20</v>
      </c>
      <c r="F150" s="90" t="s">
        <v>284</v>
      </c>
      <c r="G150" s="99" t="s">
        <v>372</v>
      </c>
      <c r="H150" s="90" t="s">
        <v>373</v>
      </c>
      <c r="I150" s="100"/>
      <c r="J150" s="100" t="s">
        <v>393</v>
      </c>
      <c r="K150" s="125" t="s">
        <v>116</v>
      </c>
      <c r="L150" s="125" t="s">
        <v>568</v>
      </c>
      <c r="M150" s="19"/>
      <c r="N150" s="100"/>
      <c r="O150" s="59" t="s">
        <v>26</v>
      </c>
    </row>
    <row r="151" spans="1:15" ht="56.25" x14ac:dyDescent="0.25">
      <c r="A151" s="44">
        <v>144</v>
      </c>
      <c r="B151" s="126">
        <v>7</v>
      </c>
      <c r="C151" s="214" t="s">
        <v>394</v>
      </c>
      <c r="D151" s="63" t="s">
        <v>133</v>
      </c>
      <c r="E151" s="63" t="s">
        <v>20</v>
      </c>
      <c r="F151" s="90" t="s">
        <v>284</v>
      </c>
      <c r="G151" s="99" t="s">
        <v>372</v>
      </c>
      <c r="H151" s="90" t="s">
        <v>373</v>
      </c>
      <c r="I151" s="100" t="s">
        <v>395</v>
      </c>
      <c r="J151" s="100" t="s">
        <v>396</v>
      </c>
      <c r="K151" s="125" t="s">
        <v>116</v>
      </c>
      <c r="L151" s="125" t="s">
        <v>568</v>
      </c>
      <c r="M151" s="19"/>
      <c r="N151" s="100" t="s">
        <v>397</v>
      </c>
      <c r="O151" s="59" t="s">
        <v>26</v>
      </c>
    </row>
    <row r="152" spans="1:15" ht="56.25" x14ac:dyDescent="0.25">
      <c r="A152" s="44">
        <v>145</v>
      </c>
      <c r="B152" s="15">
        <v>8</v>
      </c>
      <c r="C152" s="214" t="s">
        <v>398</v>
      </c>
      <c r="D152" s="63" t="s">
        <v>133</v>
      </c>
      <c r="E152" s="63" t="s">
        <v>20</v>
      </c>
      <c r="F152" s="90" t="s">
        <v>284</v>
      </c>
      <c r="G152" s="99" t="s">
        <v>372</v>
      </c>
      <c r="H152" s="90" t="s">
        <v>373</v>
      </c>
      <c r="I152" s="100" t="s">
        <v>395</v>
      </c>
      <c r="J152" s="100" t="s">
        <v>396</v>
      </c>
      <c r="K152" s="100"/>
      <c r="L152" s="100"/>
      <c r="M152" s="19" t="s">
        <v>569</v>
      </c>
      <c r="N152" s="100"/>
      <c r="O152" s="59" t="s">
        <v>26</v>
      </c>
    </row>
    <row r="153" spans="1:15" ht="56.25" x14ac:dyDescent="0.25">
      <c r="A153" s="44">
        <v>146</v>
      </c>
      <c r="B153" s="18">
        <v>9</v>
      </c>
      <c r="C153" s="214" t="s">
        <v>399</v>
      </c>
      <c r="D153" s="63" t="s">
        <v>133</v>
      </c>
      <c r="E153" s="63" t="s">
        <v>20</v>
      </c>
      <c r="F153" s="90" t="s">
        <v>284</v>
      </c>
      <c r="G153" s="99" t="s">
        <v>372</v>
      </c>
      <c r="H153" s="90" t="s">
        <v>373</v>
      </c>
      <c r="I153" s="100" t="s">
        <v>400</v>
      </c>
      <c r="J153" s="100"/>
      <c r="K153" s="125" t="s">
        <v>116</v>
      </c>
      <c r="L153" s="125" t="s">
        <v>568</v>
      </c>
      <c r="M153" s="19"/>
      <c r="N153" s="100"/>
      <c r="O153" s="59" t="s">
        <v>26</v>
      </c>
    </row>
    <row r="154" spans="1:15" ht="56.25" x14ac:dyDescent="0.25">
      <c r="A154" s="44">
        <v>147</v>
      </c>
      <c r="B154" s="126">
        <v>10</v>
      </c>
      <c r="C154" s="214" t="s">
        <v>401</v>
      </c>
      <c r="D154" s="63" t="s">
        <v>133</v>
      </c>
      <c r="E154" s="63" t="s">
        <v>20</v>
      </c>
      <c r="F154" s="90" t="s">
        <v>284</v>
      </c>
      <c r="G154" s="99" t="s">
        <v>372</v>
      </c>
      <c r="H154" s="90" t="s">
        <v>373</v>
      </c>
      <c r="I154" s="100" t="s">
        <v>211</v>
      </c>
      <c r="J154" s="100" t="s">
        <v>402</v>
      </c>
      <c r="K154" s="125" t="s">
        <v>570</v>
      </c>
      <c r="L154" s="125" t="s">
        <v>571</v>
      </c>
      <c r="M154" s="19"/>
      <c r="N154" s="100"/>
      <c r="O154" s="59" t="s">
        <v>26</v>
      </c>
    </row>
    <row r="155" spans="1:15" ht="56.25" x14ac:dyDescent="0.25">
      <c r="A155" s="44">
        <v>148</v>
      </c>
      <c r="B155" s="15">
        <v>11</v>
      </c>
      <c r="C155" s="214" t="s">
        <v>403</v>
      </c>
      <c r="D155" s="63" t="s">
        <v>133</v>
      </c>
      <c r="E155" s="63" t="s">
        <v>20</v>
      </c>
      <c r="F155" s="90" t="s">
        <v>284</v>
      </c>
      <c r="G155" s="99" t="s">
        <v>372</v>
      </c>
      <c r="H155" s="90" t="s">
        <v>373</v>
      </c>
      <c r="I155" s="100"/>
      <c r="J155" s="100"/>
      <c r="K155" s="100"/>
      <c r="L155" s="100"/>
      <c r="M155" s="19" t="s">
        <v>391</v>
      </c>
      <c r="N155" s="100"/>
      <c r="O155" s="59" t="s">
        <v>26</v>
      </c>
    </row>
    <row r="156" spans="1:15" ht="56.25" x14ac:dyDescent="0.25">
      <c r="A156" s="44">
        <v>149</v>
      </c>
      <c r="B156" s="18">
        <v>12</v>
      </c>
      <c r="C156" s="214" t="s">
        <v>404</v>
      </c>
      <c r="D156" s="63" t="s">
        <v>48</v>
      </c>
      <c r="E156" s="63" t="s">
        <v>20</v>
      </c>
      <c r="F156" s="90" t="s">
        <v>284</v>
      </c>
      <c r="G156" s="99" t="s">
        <v>372</v>
      </c>
      <c r="H156" s="90" t="s">
        <v>373</v>
      </c>
      <c r="I156" s="100"/>
      <c r="J156" s="100" t="s">
        <v>24</v>
      </c>
      <c r="K156" s="125" t="s">
        <v>116</v>
      </c>
      <c r="L156" s="125" t="s">
        <v>567</v>
      </c>
      <c r="M156" s="19"/>
      <c r="N156" s="100"/>
      <c r="O156" s="59" t="s">
        <v>26</v>
      </c>
    </row>
    <row r="157" spans="1:15" ht="56.25" x14ac:dyDescent="0.25">
      <c r="A157" s="44">
        <v>150</v>
      </c>
      <c r="B157" s="126">
        <v>13</v>
      </c>
      <c r="C157" s="214" t="s">
        <v>405</v>
      </c>
      <c r="D157" s="63" t="s">
        <v>133</v>
      </c>
      <c r="E157" s="63" t="s">
        <v>20</v>
      </c>
      <c r="F157" s="90" t="s">
        <v>284</v>
      </c>
      <c r="G157" s="99" t="s">
        <v>372</v>
      </c>
      <c r="H157" s="90" t="s">
        <v>373</v>
      </c>
      <c r="I157" s="100" t="s">
        <v>406</v>
      </c>
      <c r="J157" s="100" t="s">
        <v>407</v>
      </c>
      <c r="K157" s="125" t="s">
        <v>116</v>
      </c>
      <c r="L157" s="125" t="s">
        <v>568</v>
      </c>
      <c r="M157" s="19"/>
      <c r="N157" s="100"/>
      <c r="O157" s="59" t="s">
        <v>26</v>
      </c>
    </row>
    <row r="158" spans="1:15" ht="56.25" x14ac:dyDescent="0.25">
      <c r="A158" s="44">
        <v>151</v>
      </c>
      <c r="B158" s="15">
        <v>14</v>
      </c>
      <c r="C158" s="214" t="s">
        <v>408</v>
      </c>
      <c r="D158" s="63" t="s">
        <v>133</v>
      </c>
      <c r="E158" s="63" t="s">
        <v>20</v>
      </c>
      <c r="F158" s="90" t="s">
        <v>284</v>
      </c>
      <c r="G158" s="99" t="s">
        <v>372</v>
      </c>
      <c r="H158" s="90" t="s">
        <v>373</v>
      </c>
      <c r="I158" s="100"/>
      <c r="J158" s="100" t="s">
        <v>24</v>
      </c>
      <c r="K158" s="100"/>
      <c r="L158" s="100"/>
      <c r="M158" s="19" t="s">
        <v>98</v>
      </c>
      <c r="N158" s="100"/>
      <c r="O158" s="59" t="s">
        <v>26</v>
      </c>
    </row>
    <row r="159" spans="1:15" ht="56.25" x14ac:dyDescent="0.25">
      <c r="A159" s="44">
        <v>152</v>
      </c>
      <c r="B159" s="18">
        <v>15</v>
      </c>
      <c r="C159" s="214" t="s">
        <v>409</v>
      </c>
      <c r="D159" s="63" t="s">
        <v>133</v>
      </c>
      <c r="E159" s="63" t="s">
        <v>20</v>
      </c>
      <c r="F159" s="90" t="s">
        <v>284</v>
      </c>
      <c r="G159" s="99" t="s">
        <v>372</v>
      </c>
      <c r="H159" s="90" t="s">
        <v>373</v>
      </c>
      <c r="I159" s="100" t="s">
        <v>410</v>
      </c>
      <c r="J159" s="100" t="s">
        <v>411</v>
      </c>
      <c r="K159" s="125" t="s">
        <v>116</v>
      </c>
      <c r="L159" s="125" t="s">
        <v>568</v>
      </c>
      <c r="M159" s="19"/>
      <c r="N159" s="100"/>
      <c r="O159" s="59" t="s">
        <v>26</v>
      </c>
    </row>
    <row r="160" spans="1:15" ht="56.25" x14ac:dyDescent="0.25">
      <c r="A160" s="44">
        <v>153</v>
      </c>
      <c r="B160" s="126">
        <v>16</v>
      </c>
      <c r="C160" s="214" t="s">
        <v>412</v>
      </c>
      <c r="D160" s="63" t="s">
        <v>48</v>
      </c>
      <c r="E160" s="63" t="s">
        <v>20</v>
      </c>
      <c r="F160" s="90" t="s">
        <v>284</v>
      </c>
      <c r="G160" s="99" t="s">
        <v>372</v>
      </c>
      <c r="H160" s="90" t="s">
        <v>373</v>
      </c>
      <c r="I160" s="100"/>
      <c r="J160" s="100" t="s">
        <v>393</v>
      </c>
      <c r="K160" s="125" t="s">
        <v>572</v>
      </c>
      <c r="L160" s="125" t="s">
        <v>573</v>
      </c>
      <c r="M160" s="19"/>
      <c r="N160" s="100"/>
      <c r="O160" s="59" t="s">
        <v>26</v>
      </c>
    </row>
    <row r="161" spans="1:15" ht="56.25" x14ac:dyDescent="0.25">
      <c r="A161" s="44">
        <v>154</v>
      </c>
      <c r="B161" s="15">
        <v>17</v>
      </c>
      <c r="C161" s="214" t="s">
        <v>413</v>
      </c>
      <c r="D161" s="63" t="s">
        <v>133</v>
      </c>
      <c r="E161" s="63" t="s">
        <v>20</v>
      </c>
      <c r="F161" s="90" t="s">
        <v>284</v>
      </c>
      <c r="G161" s="99" t="s">
        <v>372</v>
      </c>
      <c r="H161" s="90" t="s">
        <v>373</v>
      </c>
      <c r="I161" s="100"/>
      <c r="J161" s="100" t="s">
        <v>24</v>
      </c>
      <c r="K161" s="125" t="s">
        <v>116</v>
      </c>
      <c r="L161" s="125" t="s">
        <v>568</v>
      </c>
      <c r="M161" s="19"/>
      <c r="N161" s="100"/>
      <c r="O161" s="59" t="s">
        <v>26</v>
      </c>
    </row>
    <row r="162" spans="1:15" ht="56.25" x14ac:dyDescent="0.25">
      <c r="A162" s="44">
        <v>155</v>
      </c>
      <c r="B162" s="18">
        <v>18</v>
      </c>
      <c r="C162" s="214" t="s">
        <v>414</v>
      </c>
      <c r="D162" s="63" t="s">
        <v>133</v>
      </c>
      <c r="E162" s="63" t="s">
        <v>20</v>
      </c>
      <c r="F162" s="90" t="s">
        <v>284</v>
      </c>
      <c r="G162" s="99" t="s">
        <v>372</v>
      </c>
      <c r="H162" s="90" t="s">
        <v>373</v>
      </c>
      <c r="I162" s="100"/>
      <c r="J162" s="100" t="s">
        <v>24</v>
      </c>
      <c r="K162" s="100"/>
      <c r="L162" s="100"/>
      <c r="M162" s="19" t="s">
        <v>384</v>
      </c>
      <c r="N162" s="100"/>
      <c r="O162" s="59" t="s">
        <v>26</v>
      </c>
    </row>
    <row r="163" spans="1:15" ht="56.25" x14ac:dyDescent="0.25">
      <c r="A163" s="44">
        <v>156</v>
      </c>
      <c r="B163" s="126">
        <v>19</v>
      </c>
      <c r="C163" s="214" t="s">
        <v>415</v>
      </c>
      <c r="D163" s="63" t="s">
        <v>48</v>
      </c>
      <c r="E163" s="63" t="s">
        <v>20</v>
      </c>
      <c r="F163" s="90" t="s">
        <v>284</v>
      </c>
      <c r="G163" s="99" t="s">
        <v>372</v>
      </c>
      <c r="H163" s="90" t="s">
        <v>373</v>
      </c>
      <c r="I163" s="100"/>
      <c r="J163" s="100" t="s">
        <v>24</v>
      </c>
      <c r="K163" s="100"/>
      <c r="L163" s="100"/>
      <c r="M163" s="19" t="s">
        <v>416</v>
      </c>
      <c r="N163" s="100"/>
      <c r="O163" s="59" t="s">
        <v>26</v>
      </c>
    </row>
    <row r="164" spans="1:15" ht="56.25" x14ac:dyDescent="0.25">
      <c r="A164" s="44">
        <v>157</v>
      </c>
      <c r="B164" s="15">
        <v>20</v>
      </c>
      <c r="C164" s="214" t="s">
        <v>417</v>
      </c>
      <c r="D164" s="63" t="s">
        <v>48</v>
      </c>
      <c r="E164" s="63" t="s">
        <v>20</v>
      </c>
      <c r="F164" s="90" t="s">
        <v>284</v>
      </c>
      <c r="G164" s="99" t="s">
        <v>372</v>
      </c>
      <c r="H164" s="90" t="s">
        <v>373</v>
      </c>
      <c r="I164" s="100"/>
      <c r="J164" s="100" t="s">
        <v>24</v>
      </c>
      <c r="K164" s="125" t="s">
        <v>572</v>
      </c>
      <c r="L164" s="125" t="s">
        <v>573</v>
      </c>
      <c r="M164" s="19"/>
      <c r="N164" s="100"/>
      <c r="O164" s="59" t="s">
        <v>26</v>
      </c>
    </row>
    <row r="165" spans="1:15" ht="56.25" x14ac:dyDescent="0.25">
      <c r="A165" s="44">
        <v>158</v>
      </c>
      <c r="B165" s="18">
        <v>21</v>
      </c>
      <c r="C165" s="214" t="s">
        <v>378</v>
      </c>
      <c r="D165" s="63" t="s">
        <v>48</v>
      </c>
      <c r="E165" s="63" t="s">
        <v>20</v>
      </c>
      <c r="F165" s="90" t="s">
        <v>284</v>
      </c>
      <c r="G165" s="99" t="s">
        <v>372</v>
      </c>
      <c r="H165" s="90" t="s">
        <v>373</v>
      </c>
      <c r="I165" s="90" t="s">
        <v>250</v>
      </c>
      <c r="J165" s="90" t="s">
        <v>379</v>
      </c>
      <c r="K165" s="123" t="s">
        <v>380</v>
      </c>
      <c r="L165" s="123" t="s">
        <v>381</v>
      </c>
      <c r="M165" s="19" t="s">
        <v>382</v>
      </c>
      <c r="N165" s="90"/>
      <c r="O165" s="59" t="s">
        <v>26</v>
      </c>
    </row>
    <row r="166" spans="1:15" ht="56.25" x14ac:dyDescent="0.25">
      <c r="A166" s="44">
        <v>159</v>
      </c>
      <c r="B166" s="126">
        <v>22</v>
      </c>
      <c r="C166" s="214" t="s">
        <v>386</v>
      </c>
      <c r="D166" s="63" t="s">
        <v>48</v>
      </c>
      <c r="E166" s="63" t="s">
        <v>20</v>
      </c>
      <c r="F166" s="90" t="s">
        <v>284</v>
      </c>
      <c r="G166" s="99" t="s">
        <v>372</v>
      </c>
      <c r="H166" s="90" t="s">
        <v>373</v>
      </c>
      <c r="I166" s="100" t="s">
        <v>387</v>
      </c>
      <c r="J166" s="100" t="s">
        <v>388</v>
      </c>
      <c r="K166" s="124" t="s">
        <v>389</v>
      </c>
      <c r="L166" s="124" t="s">
        <v>290</v>
      </c>
      <c r="M166" s="19"/>
      <c r="N166" s="100" t="s">
        <v>377</v>
      </c>
      <c r="O166" s="59" t="s">
        <v>26</v>
      </c>
    </row>
    <row r="167" spans="1:15" ht="56.25" x14ac:dyDescent="0.25">
      <c r="A167" s="44">
        <v>160</v>
      </c>
      <c r="B167" s="15">
        <v>23</v>
      </c>
      <c r="C167" s="214" t="s">
        <v>418</v>
      </c>
      <c r="D167" s="63" t="s">
        <v>133</v>
      </c>
      <c r="E167" s="63" t="s">
        <v>20</v>
      </c>
      <c r="F167" s="90" t="s">
        <v>284</v>
      </c>
      <c r="G167" s="99" t="s">
        <v>372</v>
      </c>
      <c r="H167" s="90" t="s">
        <v>373</v>
      </c>
      <c r="I167" s="100"/>
      <c r="J167" s="100" t="s">
        <v>24</v>
      </c>
      <c r="K167" s="100"/>
      <c r="L167" s="100"/>
      <c r="M167" s="19" t="s">
        <v>419</v>
      </c>
      <c r="N167" s="100"/>
      <c r="O167" s="59" t="s">
        <v>26</v>
      </c>
    </row>
    <row r="168" spans="1:15" ht="56.25" x14ac:dyDescent="0.25">
      <c r="A168" s="44">
        <v>161</v>
      </c>
      <c r="B168" s="18">
        <v>24</v>
      </c>
      <c r="C168" s="217" t="s">
        <v>420</v>
      </c>
      <c r="D168" s="63" t="s">
        <v>48</v>
      </c>
      <c r="E168" s="63" t="s">
        <v>20</v>
      </c>
      <c r="F168" s="90" t="s">
        <v>284</v>
      </c>
      <c r="G168" s="99" t="s">
        <v>372</v>
      </c>
      <c r="H168" s="90" t="s">
        <v>373</v>
      </c>
      <c r="I168" s="100"/>
      <c r="J168" s="100" t="s">
        <v>393</v>
      </c>
      <c r="K168" s="100"/>
      <c r="L168" s="100"/>
      <c r="M168" s="19" t="s">
        <v>391</v>
      </c>
      <c r="N168" s="100"/>
      <c r="O168" s="59" t="s">
        <v>26</v>
      </c>
    </row>
    <row r="169" spans="1:15" ht="57" thickBot="1" x14ac:dyDescent="0.3">
      <c r="A169" s="44">
        <v>162</v>
      </c>
      <c r="B169" s="73">
        <v>25</v>
      </c>
      <c r="C169" s="218" t="s">
        <v>421</v>
      </c>
      <c r="D169" s="68" t="s">
        <v>133</v>
      </c>
      <c r="E169" s="68" t="s">
        <v>20</v>
      </c>
      <c r="F169" s="96" t="s">
        <v>284</v>
      </c>
      <c r="G169" s="102" t="s">
        <v>372</v>
      </c>
      <c r="H169" s="96" t="s">
        <v>373</v>
      </c>
      <c r="I169" s="103"/>
      <c r="J169" s="103" t="s">
        <v>422</v>
      </c>
      <c r="K169" s="103"/>
      <c r="L169" s="103"/>
      <c r="M169" s="47" t="s">
        <v>423</v>
      </c>
      <c r="N169" s="103"/>
      <c r="O169" s="69" t="s">
        <v>26</v>
      </c>
    </row>
    <row r="170" spans="1:15" ht="57" thickTop="1" x14ac:dyDescent="0.25">
      <c r="A170" s="44">
        <v>98</v>
      </c>
      <c r="B170" s="27">
        <v>1</v>
      </c>
      <c r="C170" s="219" t="s">
        <v>424</v>
      </c>
      <c r="D170" s="212" t="s">
        <v>48</v>
      </c>
      <c r="E170" s="212" t="s">
        <v>20</v>
      </c>
      <c r="F170" s="160" t="s">
        <v>284</v>
      </c>
      <c r="G170" s="213" t="s">
        <v>372</v>
      </c>
      <c r="H170" s="160" t="s">
        <v>373</v>
      </c>
      <c r="I170" s="160"/>
      <c r="J170" s="160" t="s">
        <v>24</v>
      </c>
      <c r="K170" s="160"/>
      <c r="L170" s="160"/>
      <c r="M170" s="19" t="s">
        <v>226</v>
      </c>
      <c r="N170" s="160"/>
      <c r="O170" s="27" t="s">
        <v>425</v>
      </c>
    </row>
    <row r="171" spans="1:15" ht="56.25" x14ac:dyDescent="0.25">
      <c r="A171" s="44">
        <v>99</v>
      </c>
      <c r="B171" s="18">
        <v>2</v>
      </c>
      <c r="C171" s="220" t="s">
        <v>426</v>
      </c>
      <c r="D171" s="63" t="s">
        <v>48</v>
      </c>
      <c r="E171" s="63" t="s">
        <v>20</v>
      </c>
      <c r="F171" s="90" t="s">
        <v>284</v>
      </c>
      <c r="G171" s="99" t="s">
        <v>372</v>
      </c>
      <c r="H171" s="90" t="s">
        <v>373</v>
      </c>
      <c r="I171" s="90"/>
      <c r="J171" s="90" t="s">
        <v>24</v>
      </c>
      <c r="K171" s="90"/>
      <c r="L171" s="90"/>
      <c r="M171" s="19" t="s">
        <v>226</v>
      </c>
      <c r="N171" s="100"/>
      <c r="O171" s="18" t="s">
        <v>425</v>
      </c>
    </row>
    <row r="172" spans="1:15" ht="56.25" x14ac:dyDescent="0.25">
      <c r="A172" s="44">
        <v>100</v>
      </c>
      <c r="B172" s="18">
        <v>3</v>
      </c>
      <c r="C172" s="220" t="s">
        <v>427</v>
      </c>
      <c r="D172" s="63" t="s">
        <v>48</v>
      </c>
      <c r="E172" s="63" t="s">
        <v>20</v>
      </c>
      <c r="F172" s="90" t="s">
        <v>284</v>
      </c>
      <c r="G172" s="99" t="s">
        <v>372</v>
      </c>
      <c r="H172" s="90" t="s">
        <v>373</v>
      </c>
      <c r="I172" s="90"/>
      <c r="J172" s="90"/>
      <c r="K172" s="90"/>
      <c r="L172" s="90"/>
      <c r="M172" s="90" t="s">
        <v>56</v>
      </c>
      <c r="N172" s="90"/>
      <c r="O172" s="18" t="s">
        <v>425</v>
      </c>
    </row>
    <row r="173" spans="1:15" ht="56.25" x14ac:dyDescent="0.25">
      <c r="A173" s="44">
        <v>101</v>
      </c>
      <c r="B173" s="27">
        <v>4</v>
      </c>
      <c r="C173" s="220" t="s">
        <v>429</v>
      </c>
      <c r="D173" s="63" t="s">
        <v>48</v>
      </c>
      <c r="E173" s="63" t="s">
        <v>20</v>
      </c>
      <c r="F173" s="90" t="s">
        <v>284</v>
      </c>
      <c r="G173" s="99" t="s">
        <v>372</v>
      </c>
      <c r="H173" s="90" t="s">
        <v>373</v>
      </c>
      <c r="I173" s="100"/>
      <c r="J173" s="90" t="s">
        <v>24</v>
      </c>
      <c r="K173" s="100"/>
      <c r="L173" s="100"/>
      <c r="M173" s="100" t="s">
        <v>430</v>
      </c>
      <c r="N173" s="100"/>
      <c r="O173" s="18" t="s">
        <v>425</v>
      </c>
    </row>
    <row r="174" spans="1:15" ht="56.25" x14ac:dyDescent="0.25">
      <c r="A174" s="44">
        <v>102</v>
      </c>
      <c r="B174" s="18">
        <v>5</v>
      </c>
      <c r="C174" s="220" t="s">
        <v>431</v>
      </c>
      <c r="D174" s="221" t="s">
        <v>133</v>
      </c>
      <c r="E174" s="221" t="s">
        <v>20</v>
      </c>
      <c r="F174" s="202" t="s">
        <v>284</v>
      </c>
      <c r="G174" s="222" t="s">
        <v>372</v>
      </c>
      <c r="H174" s="202" t="s">
        <v>373</v>
      </c>
      <c r="I174" s="223"/>
      <c r="J174" s="202" t="s">
        <v>24</v>
      </c>
      <c r="K174" s="223"/>
      <c r="L174" s="223"/>
      <c r="M174" s="223" t="s">
        <v>432</v>
      </c>
      <c r="N174" s="223"/>
      <c r="O174" s="84" t="s">
        <v>425</v>
      </c>
    </row>
    <row r="175" spans="1:15" ht="56.25" x14ac:dyDescent="0.25">
      <c r="A175" s="44">
        <v>103</v>
      </c>
      <c r="B175" s="18">
        <v>6</v>
      </c>
      <c r="C175" s="224" t="s">
        <v>433</v>
      </c>
      <c r="D175" s="212" t="s">
        <v>48</v>
      </c>
      <c r="E175" s="212" t="s">
        <v>20</v>
      </c>
      <c r="F175" s="160" t="s">
        <v>284</v>
      </c>
      <c r="G175" s="213" t="s">
        <v>372</v>
      </c>
      <c r="H175" s="160" t="s">
        <v>373</v>
      </c>
      <c r="I175" s="216"/>
      <c r="J175" s="160" t="s">
        <v>24</v>
      </c>
      <c r="K175" s="216"/>
      <c r="L175" s="216"/>
      <c r="M175" s="216" t="s">
        <v>508</v>
      </c>
      <c r="N175" s="216"/>
      <c r="O175" s="27" t="s">
        <v>425</v>
      </c>
    </row>
    <row r="176" spans="1:15" ht="56.25" x14ac:dyDescent="0.25">
      <c r="A176" s="44">
        <v>104</v>
      </c>
      <c r="B176" s="27">
        <v>7</v>
      </c>
      <c r="C176" s="220" t="s">
        <v>434</v>
      </c>
      <c r="D176" s="63" t="s">
        <v>48</v>
      </c>
      <c r="E176" s="63" t="s">
        <v>20</v>
      </c>
      <c r="F176" s="90" t="s">
        <v>284</v>
      </c>
      <c r="G176" s="99" t="s">
        <v>372</v>
      </c>
      <c r="H176" s="90" t="s">
        <v>373</v>
      </c>
      <c r="I176" s="100"/>
      <c r="J176" s="90"/>
      <c r="K176" s="100"/>
      <c r="L176" s="100"/>
      <c r="M176" s="100" t="s">
        <v>298</v>
      </c>
      <c r="N176" s="100"/>
      <c r="O176" s="18" t="s">
        <v>425</v>
      </c>
    </row>
    <row r="177" spans="1:16" ht="56.25" x14ac:dyDescent="0.25">
      <c r="A177" s="44">
        <v>105</v>
      </c>
      <c r="B177" s="18">
        <v>8</v>
      </c>
      <c r="C177" s="220" t="s">
        <v>435</v>
      </c>
      <c r="D177" s="63" t="s">
        <v>48</v>
      </c>
      <c r="E177" s="63" t="s">
        <v>20</v>
      </c>
      <c r="F177" s="90" t="s">
        <v>284</v>
      </c>
      <c r="G177" s="99" t="s">
        <v>372</v>
      </c>
      <c r="H177" s="90" t="s">
        <v>373</v>
      </c>
      <c r="I177" s="100" t="s">
        <v>179</v>
      </c>
      <c r="J177" s="90" t="s">
        <v>436</v>
      </c>
      <c r="K177" s="124" t="s">
        <v>579</v>
      </c>
      <c r="L177" s="124" t="s">
        <v>290</v>
      </c>
      <c r="M177" s="100"/>
      <c r="N177" s="100"/>
      <c r="O177" s="18" t="s">
        <v>425</v>
      </c>
    </row>
    <row r="178" spans="1:16" ht="56.25" x14ac:dyDescent="0.25">
      <c r="A178" s="44">
        <v>106</v>
      </c>
      <c r="B178" s="18">
        <v>9</v>
      </c>
      <c r="C178" s="220" t="s">
        <v>442</v>
      </c>
      <c r="D178" s="63"/>
      <c r="E178" s="63" t="s">
        <v>20</v>
      </c>
      <c r="F178" s="90" t="s">
        <v>284</v>
      </c>
      <c r="G178" s="99" t="s">
        <v>372</v>
      </c>
      <c r="H178" s="90" t="s">
        <v>373</v>
      </c>
      <c r="I178" s="100"/>
      <c r="J178" s="100"/>
      <c r="K178" s="100"/>
      <c r="L178" s="100"/>
      <c r="M178" s="100" t="s">
        <v>56</v>
      </c>
      <c r="N178" s="100"/>
      <c r="O178" s="18" t="s">
        <v>425</v>
      </c>
    </row>
    <row r="179" spans="1:16" ht="56.25" x14ac:dyDescent="0.25">
      <c r="A179" s="44">
        <v>107</v>
      </c>
      <c r="B179" s="27">
        <v>10</v>
      </c>
      <c r="C179" s="220" t="s">
        <v>443</v>
      </c>
      <c r="D179" s="63"/>
      <c r="E179" s="63" t="s">
        <v>20</v>
      </c>
      <c r="F179" s="90" t="s">
        <v>284</v>
      </c>
      <c r="G179" s="99" t="s">
        <v>372</v>
      </c>
      <c r="H179" s="90" t="s">
        <v>373</v>
      </c>
      <c r="I179" s="100"/>
      <c r="J179" s="100" t="s">
        <v>24</v>
      </c>
      <c r="K179" s="123" t="s">
        <v>580</v>
      </c>
      <c r="L179" s="125" t="s">
        <v>143</v>
      </c>
      <c r="M179" s="100"/>
      <c r="N179" s="100"/>
      <c r="O179" s="18" t="s">
        <v>425</v>
      </c>
    </row>
    <row r="180" spans="1:16" ht="56.25" x14ac:dyDescent="0.25">
      <c r="B180" s="18">
        <v>11</v>
      </c>
      <c r="C180" s="220" t="s">
        <v>428</v>
      </c>
      <c r="D180" s="63" t="s">
        <v>133</v>
      </c>
      <c r="E180" s="63" t="s">
        <v>20</v>
      </c>
      <c r="F180" s="90" t="s">
        <v>284</v>
      </c>
      <c r="G180" s="99" t="s">
        <v>372</v>
      </c>
      <c r="H180" s="90" t="s">
        <v>373</v>
      </c>
      <c r="I180" s="100"/>
      <c r="J180" s="100" t="s">
        <v>24</v>
      </c>
      <c r="K180" s="116" t="s">
        <v>475</v>
      </c>
      <c r="L180" s="125" t="s">
        <v>476</v>
      </c>
      <c r="M180" s="100"/>
      <c r="N180" s="100"/>
      <c r="O180" s="18" t="s">
        <v>425</v>
      </c>
    </row>
    <row r="181" spans="1:16" ht="56.25" x14ac:dyDescent="0.25">
      <c r="B181" s="18">
        <v>12</v>
      </c>
      <c r="C181" s="220" t="s">
        <v>437</v>
      </c>
      <c r="D181" s="63" t="s">
        <v>48</v>
      </c>
      <c r="E181" s="63" t="s">
        <v>20</v>
      </c>
      <c r="F181" s="90" t="s">
        <v>284</v>
      </c>
      <c r="G181" s="99" t="s">
        <v>372</v>
      </c>
      <c r="H181" s="90" t="s">
        <v>373</v>
      </c>
      <c r="I181" s="100"/>
      <c r="J181" s="100" t="s">
        <v>438</v>
      </c>
      <c r="K181" s="125" t="s">
        <v>439</v>
      </c>
      <c r="L181" s="125" t="s">
        <v>440</v>
      </c>
      <c r="M181" s="100"/>
      <c r="N181" s="100" t="s">
        <v>441</v>
      </c>
      <c r="O181" s="18" t="s">
        <v>425</v>
      </c>
    </row>
    <row r="182" spans="1:16" ht="56.25" x14ac:dyDescent="0.25">
      <c r="A182" s="44">
        <v>108</v>
      </c>
      <c r="B182" s="27">
        <v>13</v>
      </c>
      <c r="C182" s="220" t="s">
        <v>444</v>
      </c>
      <c r="D182" s="63"/>
      <c r="E182" s="63" t="s">
        <v>20</v>
      </c>
      <c r="F182" s="90" t="s">
        <v>284</v>
      </c>
      <c r="G182" s="99" t="s">
        <v>372</v>
      </c>
      <c r="H182" s="90" t="s">
        <v>373</v>
      </c>
      <c r="I182" s="100"/>
      <c r="J182" s="100" t="s">
        <v>24</v>
      </c>
      <c r="K182" s="100"/>
      <c r="L182" s="100"/>
      <c r="M182" s="100" t="s">
        <v>509</v>
      </c>
      <c r="N182" s="100"/>
      <c r="O182" s="18" t="s">
        <v>425</v>
      </c>
    </row>
    <row r="183" spans="1:16" ht="56.25" x14ac:dyDescent="0.25">
      <c r="A183" s="44">
        <v>109</v>
      </c>
      <c r="B183" s="18">
        <v>14</v>
      </c>
      <c r="C183" s="220" t="s">
        <v>445</v>
      </c>
      <c r="D183" s="63"/>
      <c r="E183" s="63" t="s">
        <v>20</v>
      </c>
      <c r="F183" s="90" t="s">
        <v>284</v>
      </c>
      <c r="G183" s="99" t="s">
        <v>372</v>
      </c>
      <c r="H183" s="90" t="s">
        <v>373</v>
      </c>
      <c r="I183" s="100"/>
      <c r="J183" s="100" t="s">
        <v>24</v>
      </c>
      <c r="K183" s="100"/>
      <c r="L183" s="100"/>
      <c r="M183" s="19" t="s">
        <v>226</v>
      </c>
      <c r="N183" s="100"/>
      <c r="O183" s="18" t="s">
        <v>425</v>
      </c>
    </row>
    <row r="184" spans="1:16" ht="57" thickBot="1" x14ac:dyDescent="0.3">
      <c r="A184" s="44">
        <v>110</v>
      </c>
      <c r="B184" s="73">
        <v>15</v>
      </c>
      <c r="C184" s="225" t="s">
        <v>446</v>
      </c>
      <c r="D184" s="68"/>
      <c r="E184" s="68" t="s">
        <v>20</v>
      </c>
      <c r="F184" s="96" t="s">
        <v>284</v>
      </c>
      <c r="G184" s="102" t="s">
        <v>372</v>
      </c>
      <c r="H184" s="96" t="s">
        <v>373</v>
      </c>
      <c r="I184" s="103" t="s">
        <v>154</v>
      </c>
      <c r="J184" s="103" t="s">
        <v>581</v>
      </c>
      <c r="K184" s="238" t="s">
        <v>582</v>
      </c>
      <c r="L184" s="238" t="s">
        <v>59</v>
      </c>
      <c r="M184" s="103"/>
      <c r="N184" s="103" t="s">
        <v>29</v>
      </c>
      <c r="O184" s="46" t="s">
        <v>425</v>
      </c>
    </row>
    <row r="185" spans="1:16" ht="45.75" thickTop="1" x14ac:dyDescent="0.25">
      <c r="A185" s="44">
        <v>111</v>
      </c>
      <c r="B185" s="226">
        <v>1</v>
      </c>
      <c r="C185" s="227" t="s">
        <v>447</v>
      </c>
      <c r="D185" s="228" t="s">
        <v>48</v>
      </c>
      <c r="E185" s="228" t="s">
        <v>283</v>
      </c>
      <c r="F185" s="30" t="s">
        <v>448</v>
      </c>
      <c r="G185" s="160" t="s">
        <v>449</v>
      </c>
      <c r="H185" s="229" t="s">
        <v>450</v>
      </c>
      <c r="I185" s="160" t="s">
        <v>410</v>
      </c>
      <c r="J185" s="230"/>
      <c r="K185" s="230"/>
      <c r="L185" s="230"/>
      <c r="M185" s="19" t="s">
        <v>226</v>
      </c>
      <c r="N185" s="231"/>
      <c r="O185" s="27" t="s">
        <v>425</v>
      </c>
    </row>
    <row r="186" spans="1:16" ht="45" x14ac:dyDescent="0.25">
      <c r="A186" s="44">
        <v>112</v>
      </c>
      <c r="B186" s="88">
        <v>2</v>
      </c>
      <c r="C186" s="232" t="s">
        <v>452</v>
      </c>
      <c r="D186" s="104" t="s">
        <v>48</v>
      </c>
      <c r="E186" s="104" t="s">
        <v>283</v>
      </c>
      <c r="F186" s="19" t="s">
        <v>448</v>
      </c>
      <c r="G186" s="90" t="s">
        <v>449</v>
      </c>
      <c r="H186" s="78" t="s">
        <v>450</v>
      </c>
      <c r="I186" s="107"/>
      <c r="J186" s="90" t="s">
        <v>24</v>
      </c>
      <c r="K186" s="107"/>
      <c r="L186" s="107"/>
      <c r="M186" s="90" t="s">
        <v>453</v>
      </c>
      <c r="N186" s="106"/>
      <c r="O186" s="18" t="s">
        <v>425</v>
      </c>
    </row>
    <row r="187" spans="1:16" ht="45" x14ac:dyDescent="0.25">
      <c r="A187" s="44">
        <v>113</v>
      </c>
      <c r="B187" s="88">
        <v>3</v>
      </c>
      <c r="C187" s="232" t="s">
        <v>454</v>
      </c>
      <c r="D187" s="104" t="s">
        <v>133</v>
      </c>
      <c r="E187" s="104" t="s">
        <v>283</v>
      </c>
      <c r="F187" s="19" t="s">
        <v>448</v>
      </c>
      <c r="G187" s="90" t="s">
        <v>449</v>
      </c>
      <c r="H187" s="78" t="s">
        <v>450</v>
      </c>
      <c r="I187" s="105"/>
      <c r="J187" s="105"/>
      <c r="K187" s="105"/>
      <c r="L187" s="105"/>
      <c r="M187" s="90" t="s">
        <v>98</v>
      </c>
      <c r="N187" s="108"/>
      <c r="O187" s="18" t="s">
        <v>425</v>
      </c>
    </row>
    <row r="188" spans="1:16" ht="45" x14ac:dyDescent="0.25">
      <c r="A188" s="44">
        <v>114</v>
      </c>
      <c r="B188" s="226">
        <v>4</v>
      </c>
      <c r="C188" s="232" t="s">
        <v>455</v>
      </c>
      <c r="D188" s="104" t="s">
        <v>48</v>
      </c>
      <c r="E188" s="104" t="s">
        <v>283</v>
      </c>
      <c r="F188" s="19" t="s">
        <v>448</v>
      </c>
      <c r="G188" s="90" t="s">
        <v>449</v>
      </c>
      <c r="H188" s="78" t="s">
        <v>450</v>
      </c>
      <c r="I188" s="90" t="s">
        <v>456</v>
      </c>
      <c r="J188" s="90"/>
      <c r="K188" s="105"/>
      <c r="L188" s="105"/>
      <c r="M188" s="19" t="s">
        <v>226</v>
      </c>
      <c r="N188" s="108"/>
      <c r="O188" s="18" t="s">
        <v>425</v>
      </c>
    </row>
    <row r="189" spans="1:16" ht="45" x14ac:dyDescent="0.25">
      <c r="A189" s="44">
        <v>115</v>
      </c>
      <c r="B189" s="88">
        <v>5</v>
      </c>
      <c r="C189" s="111" t="s">
        <v>457</v>
      </c>
      <c r="D189" s="104" t="s">
        <v>48</v>
      </c>
      <c r="E189" s="104" t="s">
        <v>283</v>
      </c>
      <c r="F189" s="19" t="s">
        <v>448</v>
      </c>
      <c r="G189" s="90" t="s">
        <v>449</v>
      </c>
      <c r="H189" s="78" t="s">
        <v>450</v>
      </c>
      <c r="I189" s="90"/>
      <c r="J189" s="90" t="s">
        <v>24</v>
      </c>
      <c r="K189" s="19"/>
      <c r="L189" s="105"/>
      <c r="M189" s="19" t="s">
        <v>226</v>
      </c>
      <c r="N189" s="108"/>
      <c r="O189" s="18" t="s">
        <v>425</v>
      </c>
    </row>
    <row r="190" spans="1:16" ht="45" x14ac:dyDescent="0.25">
      <c r="A190" s="44">
        <v>116</v>
      </c>
      <c r="B190" s="88">
        <v>6</v>
      </c>
      <c r="C190" s="232" t="s">
        <v>458</v>
      </c>
      <c r="D190" s="104" t="s">
        <v>48</v>
      </c>
      <c r="E190" s="104" t="s">
        <v>283</v>
      </c>
      <c r="F190" s="19" t="s">
        <v>448</v>
      </c>
      <c r="G190" s="90" t="s">
        <v>449</v>
      </c>
      <c r="H190" s="78" t="s">
        <v>450</v>
      </c>
      <c r="I190" s="90"/>
      <c r="J190" s="90" t="s">
        <v>459</v>
      </c>
      <c r="K190" s="105"/>
      <c r="L190" s="105"/>
      <c r="M190" s="90" t="s">
        <v>460</v>
      </c>
      <c r="N190" s="108"/>
      <c r="O190" s="18" t="s">
        <v>425</v>
      </c>
      <c r="P190" t="s">
        <v>474</v>
      </c>
    </row>
    <row r="191" spans="1:16" ht="45" x14ac:dyDescent="0.25">
      <c r="A191" s="44">
        <v>117</v>
      </c>
      <c r="B191" s="226">
        <v>7</v>
      </c>
      <c r="C191" s="232" t="s">
        <v>462</v>
      </c>
      <c r="D191" s="104" t="s">
        <v>133</v>
      </c>
      <c r="E191" s="104" t="s">
        <v>283</v>
      </c>
      <c r="F191" s="19" t="s">
        <v>448</v>
      </c>
      <c r="G191" s="90" t="s">
        <v>449</v>
      </c>
      <c r="H191" s="78" t="s">
        <v>450</v>
      </c>
      <c r="I191" s="90"/>
      <c r="J191" s="90" t="s">
        <v>24</v>
      </c>
      <c r="K191" s="105"/>
      <c r="L191" s="105"/>
      <c r="M191" s="19" t="s">
        <v>463</v>
      </c>
      <c r="N191" s="108"/>
      <c r="O191" s="18" t="s">
        <v>425</v>
      </c>
    </row>
    <row r="192" spans="1:16" ht="45" x14ac:dyDescent="0.25">
      <c r="A192" s="44">
        <v>118</v>
      </c>
      <c r="B192" s="88">
        <v>8</v>
      </c>
      <c r="C192" s="232" t="s">
        <v>464</v>
      </c>
      <c r="D192" s="104" t="s">
        <v>48</v>
      </c>
      <c r="E192" s="104" t="s">
        <v>283</v>
      </c>
      <c r="F192" s="19" t="s">
        <v>448</v>
      </c>
      <c r="G192" s="90" t="s">
        <v>449</v>
      </c>
      <c r="H192" s="78" t="s">
        <v>450</v>
      </c>
      <c r="I192" s="90"/>
      <c r="J192" s="90" t="s">
        <v>24</v>
      </c>
      <c r="K192" s="116" t="s">
        <v>564</v>
      </c>
      <c r="L192" s="123" t="s">
        <v>565</v>
      </c>
      <c r="M192" s="90"/>
      <c r="N192" s="108"/>
      <c r="O192" s="18" t="s">
        <v>425</v>
      </c>
    </row>
    <row r="193" spans="1:15" ht="45" x14ac:dyDescent="0.25">
      <c r="A193" s="44">
        <v>119</v>
      </c>
      <c r="B193" s="88">
        <v>9</v>
      </c>
      <c r="C193" s="232" t="s">
        <v>465</v>
      </c>
      <c r="D193" s="104" t="s">
        <v>133</v>
      </c>
      <c r="E193" s="104" t="s">
        <v>283</v>
      </c>
      <c r="F193" s="19" t="s">
        <v>448</v>
      </c>
      <c r="G193" s="90" t="s">
        <v>449</v>
      </c>
      <c r="H193" s="78" t="s">
        <v>450</v>
      </c>
      <c r="I193" s="19" t="s">
        <v>466</v>
      </c>
      <c r="J193" s="105"/>
      <c r="K193" s="105"/>
      <c r="L193" s="105"/>
      <c r="M193" s="19" t="s">
        <v>226</v>
      </c>
      <c r="N193" s="108"/>
      <c r="O193" s="18" t="s">
        <v>425</v>
      </c>
    </row>
    <row r="194" spans="1:15" ht="45" x14ac:dyDescent="0.25">
      <c r="A194" s="44">
        <v>120</v>
      </c>
      <c r="B194" s="226">
        <v>10</v>
      </c>
      <c r="C194" s="232" t="s">
        <v>467</v>
      </c>
      <c r="D194" s="104" t="s">
        <v>133</v>
      </c>
      <c r="E194" s="104" t="s">
        <v>283</v>
      </c>
      <c r="F194" s="19" t="s">
        <v>448</v>
      </c>
      <c r="G194" s="90" t="s">
        <v>449</v>
      </c>
      <c r="H194" s="78" t="s">
        <v>450</v>
      </c>
      <c r="I194" s="105"/>
      <c r="J194" s="90" t="s">
        <v>24</v>
      </c>
      <c r="K194" s="105"/>
      <c r="L194" s="105"/>
      <c r="M194" s="19" t="s">
        <v>463</v>
      </c>
      <c r="N194" s="108"/>
      <c r="O194" s="18" t="s">
        <v>425</v>
      </c>
    </row>
    <row r="195" spans="1:15" ht="45" x14ac:dyDescent="0.25">
      <c r="A195" s="44">
        <v>121</v>
      </c>
      <c r="B195" s="88">
        <v>11</v>
      </c>
      <c r="C195" s="232" t="s">
        <v>468</v>
      </c>
      <c r="D195" s="104" t="s">
        <v>48</v>
      </c>
      <c r="E195" s="104" t="s">
        <v>283</v>
      </c>
      <c r="F195" s="19" t="s">
        <v>448</v>
      </c>
      <c r="G195" s="90" t="s">
        <v>449</v>
      </c>
      <c r="H195" s="78" t="s">
        <v>450</v>
      </c>
      <c r="I195" s="105"/>
      <c r="J195" s="90" t="s">
        <v>24</v>
      </c>
      <c r="K195" s="105"/>
      <c r="L195" s="105"/>
      <c r="M195" s="90" t="s">
        <v>469</v>
      </c>
      <c r="N195" s="108"/>
      <c r="O195" s="18" t="s">
        <v>425</v>
      </c>
    </row>
    <row r="196" spans="1:15" ht="45.75" thickBot="1" x14ac:dyDescent="0.3">
      <c r="A196" s="44">
        <v>122</v>
      </c>
      <c r="B196" s="233">
        <v>12</v>
      </c>
      <c r="C196" s="234" t="s">
        <v>472</v>
      </c>
      <c r="D196" s="109" t="s">
        <v>48</v>
      </c>
      <c r="E196" s="109" t="s">
        <v>283</v>
      </c>
      <c r="F196" s="47" t="s">
        <v>448</v>
      </c>
      <c r="G196" s="96" t="s">
        <v>449</v>
      </c>
      <c r="H196" s="80" t="s">
        <v>450</v>
      </c>
      <c r="I196" s="110"/>
      <c r="J196" s="110"/>
      <c r="K196" s="110"/>
      <c r="L196" s="110"/>
      <c r="M196" s="47" t="s">
        <v>226</v>
      </c>
      <c r="N196" s="235"/>
      <c r="O196" s="46" t="s">
        <v>425</v>
      </c>
    </row>
    <row r="197" spans="1:15" ht="45.75" thickTop="1" x14ac:dyDescent="0.25">
      <c r="A197" s="44">
        <v>123</v>
      </c>
      <c r="B197" s="226">
        <v>1</v>
      </c>
      <c r="C197" s="236" t="s">
        <v>479</v>
      </c>
      <c r="D197" s="228" t="s">
        <v>48</v>
      </c>
      <c r="E197" s="228" t="s">
        <v>20</v>
      </c>
      <c r="F197" s="30" t="s">
        <v>448</v>
      </c>
      <c r="G197" s="160" t="s">
        <v>449</v>
      </c>
      <c r="H197" s="127" t="s">
        <v>450</v>
      </c>
      <c r="I197" s="230"/>
      <c r="J197" s="160" t="s">
        <v>24</v>
      </c>
      <c r="K197" s="230"/>
      <c r="L197" s="230"/>
      <c r="M197" s="160" t="s">
        <v>480</v>
      </c>
      <c r="N197" s="230"/>
      <c r="O197" s="27" t="s">
        <v>425</v>
      </c>
    </row>
    <row r="198" spans="1:15" ht="45" x14ac:dyDescent="0.25">
      <c r="A198" s="44">
        <v>124</v>
      </c>
      <c r="B198" s="88">
        <v>2</v>
      </c>
      <c r="C198" s="237" t="s">
        <v>481</v>
      </c>
      <c r="D198" s="104" t="s">
        <v>133</v>
      </c>
      <c r="E198" s="104" t="s">
        <v>20</v>
      </c>
      <c r="F198" s="19" t="s">
        <v>448</v>
      </c>
      <c r="G198" s="90" t="s">
        <v>449</v>
      </c>
      <c r="H198" s="53" t="s">
        <v>450</v>
      </c>
      <c r="I198" s="105"/>
      <c r="J198" s="90" t="s">
        <v>24</v>
      </c>
      <c r="K198" s="105"/>
      <c r="L198" s="105"/>
      <c r="M198" s="90" t="s">
        <v>482</v>
      </c>
      <c r="N198" s="105"/>
      <c r="O198" s="18" t="s">
        <v>425</v>
      </c>
    </row>
    <row r="199" spans="1:15" ht="45" x14ac:dyDescent="0.25">
      <c r="A199" s="44">
        <v>125</v>
      </c>
      <c r="B199" s="88">
        <v>3</v>
      </c>
      <c r="C199" s="237" t="s">
        <v>483</v>
      </c>
      <c r="D199" s="104" t="s">
        <v>133</v>
      </c>
      <c r="E199" s="104" t="s">
        <v>20</v>
      </c>
      <c r="F199" s="19" t="s">
        <v>448</v>
      </c>
      <c r="G199" s="90" t="s">
        <v>449</v>
      </c>
      <c r="H199" s="53" t="s">
        <v>450</v>
      </c>
      <c r="I199" s="105"/>
      <c r="J199" s="105"/>
      <c r="K199" s="105"/>
      <c r="L199" s="105"/>
      <c r="M199" s="19" t="s">
        <v>226</v>
      </c>
      <c r="N199" s="105"/>
      <c r="O199" s="18" t="s">
        <v>425</v>
      </c>
    </row>
    <row r="200" spans="1:15" ht="45" x14ac:dyDescent="0.25">
      <c r="A200" s="44">
        <v>126</v>
      </c>
      <c r="B200" s="226">
        <v>4</v>
      </c>
      <c r="C200" s="237" t="s">
        <v>489</v>
      </c>
      <c r="D200" s="104" t="s">
        <v>48</v>
      </c>
      <c r="E200" s="104" t="s">
        <v>20</v>
      </c>
      <c r="F200" s="19" t="s">
        <v>448</v>
      </c>
      <c r="G200" s="90" t="s">
        <v>449</v>
      </c>
      <c r="H200" s="53" t="s">
        <v>450</v>
      </c>
      <c r="I200" s="105"/>
      <c r="J200" s="105"/>
      <c r="K200" s="105"/>
      <c r="L200" s="105"/>
      <c r="M200" s="19" t="s">
        <v>226</v>
      </c>
      <c r="N200" s="105"/>
      <c r="O200" s="18" t="s">
        <v>425</v>
      </c>
    </row>
    <row r="201" spans="1:15" ht="45" x14ac:dyDescent="0.25">
      <c r="A201" s="44">
        <v>127</v>
      </c>
      <c r="B201" s="88">
        <v>5</v>
      </c>
      <c r="C201" s="237" t="s">
        <v>492</v>
      </c>
      <c r="D201" s="104" t="s">
        <v>48</v>
      </c>
      <c r="E201" s="104" t="s">
        <v>20</v>
      </c>
      <c r="F201" s="19" t="s">
        <v>448</v>
      </c>
      <c r="G201" s="90" t="s">
        <v>449</v>
      </c>
      <c r="H201" s="53" t="s">
        <v>450</v>
      </c>
      <c r="I201" s="105"/>
      <c r="J201" s="105"/>
      <c r="K201" s="105"/>
      <c r="L201" s="105"/>
      <c r="M201" s="90" t="s">
        <v>56</v>
      </c>
      <c r="N201" s="105"/>
      <c r="O201" s="18" t="s">
        <v>425</v>
      </c>
    </row>
    <row r="202" spans="1:15" ht="45" x14ac:dyDescent="0.25">
      <c r="A202" s="44">
        <v>128</v>
      </c>
      <c r="B202" s="226">
        <v>6</v>
      </c>
      <c r="C202" s="237" t="s">
        <v>493</v>
      </c>
      <c r="D202" s="104" t="s">
        <v>133</v>
      </c>
      <c r="E202" s="104" t="s">
        <v>20</v>
      </c>
      <c r="F202" s="19" t="s">
        <v>448</v>
      </c>
      <c r="G202" s="90" t="s">
        <v>449</v>
      </c>
      <c r="H202" s="53" t="s">
        <v>450</v>
      </c>
      <c r="I202" s="105"/>
      <c r="J202" s="90" t="s">
        <v>24</v>
      </c>
      <c r="K202" s="105"/>
      <c r="L202" s="105"/>
      <c r="M202" s="19" t="s">
        <v>226</v>
      </c>
      <c r="N202" s="105"/>
      <c r="O202" s="18" t="s">
        <v>425</v>
      </c>
    </row>
    <row r="203" spans="1:15" ht="45" x14ac:dyDescent="0.25">
      <c r="A203" s="44">
        <v>129</v>
      </c>
      <c r="B203" s="88">
        <v>7</v>
      </c>
      <c r="C203" s="237" t="s">
        <v>500</v>
      </c>
      <c r="D203" s="104" t="s">
        <v>48</v>
      </c>
      <c r="E203" s="104" t="s">
        <v>20</v>
      </c>
      <c r="F203" s="19" t="s">
        <v>448</v>
      </c>
      <c r="G203" s="90" t="s">
        <v>449</v>
      </c>
      <c r="H203" s="53" t="s">
        <v>450</v>
      </c>
      <c r="I203" s="105"/>
      <c r="J203" s="90" t="s">
        <v>24</v>
      </c>
      <c r="K203" s="105"/>
      <c r="L203" s="105"/>
      <c r="M203" s="19" t="s">
        <v>226</v>
      </c>
      <c r="N203" s="105"/>
      <c r="O203" s="18" t="s">
        <v>425</v>
      </c>
    </row>
    <row r="204" spans="1:15" ht="45" x14ac:dyDescent="0.25">
      <c r="A204" s="44">
        <v>130</v>
      </c>
      <c r="B204" s="88">
        <v>8</v>
      </c>
      <c r="C204" s="237" t="s">
        <v>501</v>
      </c>
      <c r="D204" s="104" t="s">
        <v>133</v>
      </c>
      <c r="E204" s="104" t="s">
        <v>20</v>
      </c>
      <c r="F204" s="19" t="s">
        <v>448</v>
      </c>
      <c r="G204" s="90" t="s">
        <v>449</v>
      </c>
      <c r="H204" s="53" t="s">
        <v>450</v>
      </c>
      <c r="I204" s="105"/>
      <c r="J204" s="90"/>
      <c r="K204" s="105"/>
      <c r="L204" s="105"/>
      <c r="M204" s="19" t="s">
        <v>226</v>
      </c>
      <c r="N204" s="105"/>
      <c r="O204" s="18" t="s">
        <v>425</v>
      </c>
    </row>
    <row r="205" spans="1:15" ht="45" x14ac:dyDescent="0.25">
      <c r="A205" s="44">
        <v>131</v>
      </c>
      <c r="B205" s="226">
        <v>9</v>
      </c>
      <c r="C205" s="237" t="s">
        <v>502</v>
      </c>
      <c r="D205" s="104" t="s">
        <v>133</v>
      </c>
      <c r="E205" s="104" t="s">
        <v>20</v>
      </c>
      <c r="F205" s="19" t="s">
        <v>448</v>
      </c>
      <c r="G205" s="90" t="s">
        <v>449</v>
      </c>
      <c r="H205" s="53" t="s">
        <v>450</v>
      </c>
      <c r="I205" s="105"/>
      <c r="J205" s="90"/>
      <c r="K205" s="105"/>
      <c r="L205" s="105"/>
      <c r="M205" s="19" t="s">
        <v>226</v>
      </c>
      <c r="N205" s="105"/>
      <c r="O205" s="18" t="s">
        <v>425</v>
      </c>
    </row>
    <row r="206" spans="1:15" ht="45" x14ac:dyDescent="0.25">
      <c r="A206" s="44">
        <v>132</v>
      </c>
      <c r="B206" s="88">
        <v>10</v>
      </c>
      <c r="C206" s="237" t="s">
        <v>503</v>
      </c>
      <c r="D206" s="104" t="s">
        <v>133</v>
      </c>
      <c r="E206" s="104" t="s">
        <v>20</v>
      </c>
      <c r="F206" s="19" t="s">
        <v>448</v>
      </c>
      <c r="G206" s="90" t="s">
        <v>449</v>
      </c>
      <c r="H206" s="53" t="s">
        <v>450</v>
      </c>
      <c r="I206" s="105"/>
      <c r="J206" s="90"/>
      <c r="K206" s="105"/>
      <c r="L206" s="105"/>
      <c r="M206" s="90" t="s">
        <v>98</v>
      </c>
      <c r="N206" s="105"/>
      <c r="O206" s="18" t="s">
        <v>425</v>
      </c>
    </row>
    <row r="207" spans="1:15" ht="45" x14ac:dyDescent="0.25">
      <c r="A207" s="44">
        <v>133</v>
      </c>
      <c r="B207" s="226">
        <v>11</v>
      </c>
      <c r="C207" s="237" t="s">
        <v>504</v>
      </c>
      <c r="D207" s="104" t="s">
        <v>48</v>
      </c>
      <c r="E207" s="104" t="s">
        <v>20</v>
      </c>
      <c r="F207" s="19" t="s">
        <v>448</v>
      </c>
      <c r="G207" s="90" t="s">
        <v>449</v>
      </c>
      <c r="H207" s="53" t="s">
        <v>450</v>
      </c>
      <c r="I207" s="105"/>
      <c r="J207" s="90"/>
      <c r="K207" s="105"/>
      <c r="L207" s="105"/>
      <c r="M207" s="90" t="s">
        <v>56</v>
      </c>
      <c r="N207" s="105"/>
      <c r="O207" s="18" t="s">
        <v>425</v>
      </c>
    </row>
    <row r="208" spans="1:15" ht="45" x14ac:dyDescent="0.25">
      <c r="A208" s="44">
        <v>134</v>
      </c>
      <c r="B208" s="88">
        <v>12</v>
      </c>
      <c r="C208" s="237" t="s">
        <v>505</v>
      </c>
      <c r="D208" s="104" t="s">
        <v>48</v>
      </c>
      <c r="E208" s="104" t="s">
        <v>20</v>
      </c>
      <c r="F208" s="19" t="s">
        <v>448</v>
      </c>
      <c r="G208" s="90" t="s">
        <v>449</v>
      </c>
      <c r="H208" s="53" t="s">
        <v>450</v>
      </c>
      <c r="I208" s="105"/>
      <c r="J208" s="90" t="s">
        <v>24</v>
      </c>
      <c r="K208" s="105"/>
      <c r="L208" s="105"/>
      <c r="M208" s="19" t="s">
        <v>226</v>
      </c>
      <c r="N208" s="105"/>
      <c r="O208" s="18" t="s">
        <v>425</v>
      </c>
    </row>
    <row r="209" spans="1:15" ht="45" x14ac:dyDescent="0.25">
      <c r="A209" s="44">
        <v>135</v>
      </c>
      <c r="B209" s="88">
        <v>13</v>
      </c>
      <c r="C209" s="237" t="s">
        <v>506</v>
      </c>
      <c r="D209" s="104" t="s">
        <v>48</v>
      </c>
      <c r="E209" s="104" t="s">
        <v>20</v>
      </c>
      <c r="F209" s="19" t="s">
        <v>448</v>
      </c>
      <c r="G209" s="90" t="s">
        <v>449</v>
      </c>
      <c r="H209" s="53" t="s">
        <v>450</v>
      </c>
      <c r="I209" s="105"/>
      <c r="J209" s="105"/>
      <c r="K209" s="105"/>
      <c r="L209" s="105"/>
      <c r="M209" s="19" t="s">
        <v>226</v>
      </c>
      <c r="N209" s="105"/>
      <c r="O209" s="18" t="s">
        <v>425</v>
      </c>
    </row>
    <row r="210" spans="1:15" ht="45" x14ac:dyDescent="0.25">
      <c r="A210" s="44">
        <v>155</v>
      </c>
      <c r="B210" s="88">
        <v>26</v>
      </c>
      <c r="C210" s="71" t="s">
        <v>484</v>
      </c>
      <c r="D210" s="104" t="s">
        <v>48</v>
      </c>
      <c r="E210" s="104" t="s">
        <v>20</v>
      </c>
      <c r="F210" s="19" t="s">
        <v>448</v>
      </c>
      <c r="G210" s="90" t="s">
        <v>449</v>
      </c>
      <c r="H210" s="53" t="s">
        <v>450</v>
      </c>
      <c r="I210" s="90" t="s">
        <v>485</v>
      </c>
      <c r="J210" s="90" t="s">
        <v>486</v>
      </c>
      <c r="K210" s="123" t="s">
        <v>487</v>
      </c>
      <c r="L210" s="125" t="s">
        <v>488</v>
      </c>
      <c r="M210" s="90"/>
      <c r="N210" s="105"/>
      <c r="O210" s="18" t="s">
        <v>425</v>
      </c>
    </row>
    <row r="211" spans="1:15" ht="45" x14ac:dyDescent="0.25">
      <c r="A211" s="44">
        <v>156</v>
      </c>
      <c r="B211" s="88">
        <v>27</v>
      </c>
      <c r="C211" s="71" t="s">
        <v>494</v>
      </c>
      <c r="D211" s="104" t="s">
        <v>133</v>
      </c>
      <c r="E211" s="104" t="s">
        <v>20</v>
      </c>
      <c r="F211" s="19" t="s">
        <v>448</v>
      </c>
      <c r="G211" s="90" t="s">
        <v>449</v>
      </c>
      <c r="H211" s="53" t="s">
        <v>450</v>
      </c>
      <c r="I211" s="90" t="s">
        <v>113</v>
      </c>
      <c r="J211" s="54" t="s">
        <v>495</v>
      </c>
      <c r="K211" s="123" t="s">
        <v>496</v>
      </c>
      <c r="L211" s="125" t="s">
        <v>497</v>
      </c>
      <c r="M211" s="90"/>
      <c r="N211" s="105"/>
      <c r="O211" s="18" t="s">
        <v>425</v>
      </c>
    </row>
    <row r="212" spans="1:15" ht="45" x14ac:dyDescent="0.25">
      <c r="A212" s="44">
        <v>157</v>
      </c>
      <c r="B212" s="226">
        <v>28</v>
      </c>
      <c r="C212" s="71" t="s">
        <v>498</v>
      </c>
      <c r="D212" s="104" t="s">
        <v>48</v>
      </c>
      <c r="E212" s="104" t="s">
        <v>20</v>
      </c>
      <c r="F212" s="19" t="s">
        <v>448</v>
      </c>
      <c r="G212" s="90" t="s">
        <v>449</v>
      </c>
      <c r="H212" s="53" t="s">
        <v>450</v>
      </c>
      <c r="I212" s="90" t="s">
        <v>507</v>
      </c>
      <c r="J212" s="105"/>
      <c r="K212" s="123" t="s">
        <v>499</v>
      </c>
      <c r="L212" s="123" t="s">
        <v>381</v>
      </c>
      <c r="M212" s="90"/>
      <c r="N212" s="105"/>
      <c r="O212" s="18" t="s">
        <v>425</v>
      </c>
    </row>
    <row r="213" spans="1:15" ht="45" x14ac:dyDescent="0.25">
      <c r="A213" s="44">
        <v>206</v>
      </c>
      <c r="B213" s="88">
        <v>29</v>
      </c>
      <c r="C213" s="54" t="s">
        <v>451</v>
      </c>
      <c r="D213" s="104" t="s">
        <v>48</v>
      </c>
      <c r="E213" s="104" t="s">
        <v>283</v>
      </c>
      <c r="F213" s="19" t="s">
        <v>448</v>
      </c>
      <c r="G213" s="90" t="s">
        <v>449</v>
      </c>
      <c r="H213" s="78" t="s">
        <v>450</v>
      </c>
      <c r="I213" s="107"/>
      <c r="J213" s="90" t="s">
        <v>24</v>
      </c>
      <c r="K213" s="122" t="s">
        <v>473</v>
      </c>
      <c r="L213" s="115" t="s">
        <v>42</v>
      </c>
      <c r="M213" s="154"/>
      <c r="N213" s="106"/>
      <c r="O213" s="18" t="s">
        <v>425</v>
      </c>
    </row>
    <row r="214" spans="1:15" ht="45" x14ac:dyDescent="0.25">
      <c r="A214" s="44">
        <v>207</v>
      </c>
      <c r="B214" s="88">
        <v>30</v>
      </c>
      <c r="C214" s="54" t="s">
        <v>461</v>
      </c>
      <c r="D214" s="104" t="s">
        <v>133</v>
      </c>
      <c r="E214" s="104" t="s">
        <v>283</v>
      </c>
      <c r="F214" s="19" t="s">
        <v>448</v>
      </c>
      <c r="G214" s="90" t="s">
        <v>449</v>
      </c>
      <c r="H214" s="78" t="s">
        <v>450</v>
      </c>
      <c r="I214" s="90"/>
      <c r="J214" s="90" t="s">
        <v>24</v>
      </c>
      <c r="K214" s="122" t="s">
        <v>473</v>
      </c>
      <c r="L214" s="115" t="s">
        <v>42</v>
      </c>
      <c r="M214" s="90"/>
      <c r="N214" s="108"/>
      <c r="O214" s="18" t="s">
        <v>425</v>
      </c>
    </row>
    <row r="215" spans="1:15" ht="45" x14ac:dyDescent="0.25">
      <c r="A215" s="44">
        <v>208</v>
      </c>
      <c r="B215" s="226">
        <v>31</v>
      </c>
      <c r="C215" s="54" t="s">
        <v>470</v>
      </c>
      <c r="D215" s="104" t="s">
        <v>133</v>
      </c>
      <c r="E215" s="104" t="s">
        <v>283</v>
      </c>
      <c r="F215" s="19" t="s">
        <v>448</v>
      </c>
      <c r="G215" s="90" t="s">
        <v>449</v>
      </c>
      <c r="H215" s="78" t="s">
        <v>450</v>
      </c>
      <c r="I215" s="105"/>
      <c r="J215" s="90" t="s">
        <v>24</v>
      </c>
      <c r="K215" s="115" t="s">
        <v>471</v>
      </c>
      <c r="L215" s="115" t="s">
        <v>42</v>
      </c>
      <c r="M215" s="90"/>
      <c r="N215" s="108"/>
      <c r="O215" s="18" t="s">
        <v>425</v>
      </c>
    </row>
    <row r="216" spans="1:15" ht="45.75" thickBot="1" x14ac:dyDescent="0.3">
      <c r="A216" s="44">
        <v>209</v>
      </c>
      <c r="B216" s="94">
        <v>32</v>
      </c>
      <c r="C216" s="74" t="s">
        <v>490</v>
      </c>
      <c r="D216" s="109" t="s">
        <v>48</v>
      </c>
      <c r="E216" s="109" t="s">
        <v>20</v>
      </c>
      <c r="F216" s="47" t="s">
        <v>448</v>
      </c>
      <c r="G216" s="96" t="s">
        <v>449</v>
      </c>
      <c r="H216" s="64" t="s">
        <v>450</v>
      </c>
      <c r="I216" s="110"/>
      <c r="J216" s="96" t="s">
        <v>24</v>
      </c>
      <c r="K216" s="151" t="s">
        <v>491</v>
      </c>
      <c r="L216" s="152" t="s">
        <v>42</v>
      </c>
      <c r="M216" s="96"/>
      <c r="N216" s="110"/>
      <c r="O216" s="46" t="s">
        <v>425</v>
      </c>
    </row>
    <row r="217" spans="1:15" ht="15.75" thickTop="1" x14ac:dyDescent="0.25">
      <c r="A217" s="42"/>
    </row>
    <row r="218" spans="1:15" x14ac:dyDescent="0.25">
      <c r="A218" s="42"/>
    </row>
    <row r="219" spans="1:15" x14ac:dyDescent="0.25">
      <c r="A219" s="42"/>
    </row>
    <row r="220" spans="1:15" x14ac:dyDescent="0.25">
      <c r="A220" s="42"/>
    </row>
    <row r="221" spans="1:15" x14ac:dyDescent="0.25">
      <c r="A221" s="42"/>
    </row>
    <row r="222" spans="1:15" x14ac:dyDescent="0.25">
      <c r="A222" s="42"/>
    </row>
    <row r="223" spans="1:15" x14ac:dyDescent="0.25">
      <c r="A223" s="42"/>
    </row>
    <row r="224" spans="1:15" x14ac:dyDescent="0.25">
      <c r="A224" s="42"/>
    </row>
    <row r="225" spans="1:1" x14ac:dyDescent="0.25">
      <c r="A225" s="42"/>
    </row>
    <row r="226" spans="1:1" x14ac:dyDescent="0.25">
      <c r="A226" s="42"/>
    </row>
    <row r="227" spans="1:1" x14ac:dyDescent="0.25">
      <c r="A227" s="42"/>
    </row>
    <row r="228" spans="1:1" x14ac:dyDescent="0.25">
      <c r="A228" s="42"/>
    </row>
    <row r="229" spans="1:1" x14ac:dyDescent="0.25">
      <c r="A229" s="42"/>
    </row>
    <row r="230" spans="1:1" x14ac:dyDescent="0.25">
      <c r="A230" s="42"/>
    </row>
    <row r="231" spans="1:1" x14ac:dyDescent="0.25">
      <c r="A231" s="42"/>
    </row>
    <row r="232" spans="1:1" x14ac:dyDescent="0.25">
      <c r="A232" s="42"/>
    </row>
    <row r="233" spans="1:1" x14ac:dyDescent="0.25">
      <c r="A233" s="42"/>
    </row>
    <row r="234" spans="1:1" x14ac:dyDescent="0.25">
      <c r="A234" s="42"/>
    </row>
    <row r="235" spans="1:1" x14ac:dyDescent="0.25">
      <c r="A235" s="42"/>
    </row>
    <row r="236" spans="1:1" x14ac:dyDescent="0.25">
      <c r="A236" s="42"/>
    </row>
    <row r="237" spans="1:1" x14ac:dyDescent="0.25">
      <c r="A237" s="42"/>
    </row>
    <row r="238" spans="1:1" x14ac:dyDescent="0.25">
      <c r="A238" s="42"/>
    </row>
    <row r="239" spans="1:1" x14ac:dyDescent="0.25">
      <c r="A239" s="42"/>
    </row>
    <row r="240" spans="1:1" x14ac:dyDescent="0.25">
      <c r="A240" s="42"/>
    </row>
    <row r="241" spans="1:1" x14ac:dyDescent="0.25">
      <c r="A241" s="42"/>
    </row>
    <row r="242" spans="1:1" x14ac:dyDescent="0.25">
      <c r="A242" s="42"/>
    </row>
    <row r="243" spans="1:1" x14ac:dyDescent="0.25">
      <c r="A243" s="42"/>
    </row>
    <row r="244" spans="1:1" x14ac:dyDescent="0.25">
      <c r="A244" s="42"/>
    </row>
    <row r="245" spans="1:1" x14ac:dyDescent="0.25">
      <c r="A245" s="42"/>
    </row>
    <row r="246" spans="1:1" x14ac:dyDescent="0.25">
      <c r="A246" s="42"/>
    </row>
    <row r="247" spans="1:1" x14ac:dyDescent="0.25">
      <c r="A247" s="42"/>
    </row>
    <row r="248" spans="1:1" x14ac:dyDescent="0.25">
      <c r="A248" s="42"/>
    </row>
    <row r="249" spans="1:1" x14ac:dyDescent="0.25">
      <c r="A249" s="42"/>
    </row>
    <row r="250" spans="1:1" x14ac:dyDescent="0.25">
      <c r="A250" s="42"/>
    </row>
    <row r="251" spans="1:1" x14ac:dyDescent="0.25">
      <c r="A251" s="42"/>
    </row>
    <row r="252" spans="1:1" x14ac:dyDescent="0.25">
      <c r="A252" s="42"/>
    </row>
    <row r="253" spans="1:1" x14ac:dyDescent="0.25">
      <c r="A253" s="42"/>
    </row>
    <row r="254" spans="1:1" x14ac:dyDescent="0.25">
      <c r="A254" s="42"/>
    </row>
    <row r="255" spans="1:1" x14ac:dyDescent="0.25">
      <c r="A255" s="42"/>
    </row>
    <row r="256" spans="1:1" x14ac:dyDescent="0.25">
      <c r="A256" s="42"/>
    </row>
    <row r="257" spans="1:1" x14ac:dyDescent="0.25">
      <c r="A257" s="42"/>
    </row>
    <row r="258" spans="1:1" x14ac:dyDescent="0.25">
      <c r="A258" s="42"/>
    </row>
    <row r="259" spans="1:1" x14ac:dyDescent="0.25">
      <c r="A259" s="42"/>
    </row>
    <row r="260" spans="1:1" x14ac:dyDescent="0.25">
      <c r="A260" s="42"/>
    </row>
    <row r="261" spans="1:1" x14ac:dyDescent="0.25">
      <c r="A261" s="42"/>
    </row>
    <row r="262" spans="1:1" x14ac:dyDescent="0.25">
      <c r="A262" s="42"/>
    </row>
    <row r="263" spans="1:1" x14ac:dyDescent="0.25">
      <c r="A263" s="42"/>
    </row>
    <row r="264" spans="1:1" x14ac:dyDescent="0.25">
      <c r="A264" s="42"/>
    </row>
    <row r="265" spans="1:1" x14ac:dyDescent="0.25">
      <c r="A265" s="42"/>
    </row>
    <row r="266" spans="1:1" x14ac:dyDescent="0.25">
      <c r="A266" s="42"/>
    </row>
    <row r="267" spans="1:1" x14ac:dyDescent="0.25">
      <c r="A267" s="42"/>
    </row>
    <row r="268" spans="1:1" x14ac:dyDescent="0.25">
      <c r="A268" s="42"/>
    </row>
    <row r="269" spans="1:1" x14ac:dyDescent="0.25">
      <c r="A269" s="42"/>
    </row>
    <row r="270" spans="1:1" x14ac:dyDescent="0.25">
      <c r="A270" s="42"/>
    </row>
    <row r="271" spans="1:1" x14ac:dyDescent="0.25">
      <c r="A271" s="42"/>
    </row>
    <row r="272" spans="1:1" x14ac:dyDescent="0.25">
      <c r="A272" s="42"/>
    </row>
    <row r="273" spans="1:1" x14ac:dyDescent="0.25">
      <c r="A273" s="42"/>
    </row>
    <row r="274" spans="1:1" x14ac:dyDescent="0.25">
      <c r="A274" s="42"/>
    </row>
    <row r="275" spans="1:1" x14ac:dyDescent="0.25">
      <c r="A275" s="42"/>
    </row>
    <row r="276" spans="1:1" x14ac:dyDescent="0.25">
      <c r="A276" s="42"/>
    </row>
    <row r="277" spans="1:1" x14ac:dyDescent="0.25">
      <c r="A277" s="42"/>
    </row>
    <row r="278" spans="1:1" x14ac:dyDescent="0.25">
      <c r="A278" s="42"/>
    </row>
    <row r="279" spans="1:1" x14ac:dyDescent="0.25">
      <c r="A279" s="42"/>
    </row>
    <row r="280" spans="1:1" x14ac:dyDescent="0.25">
      <c r="A280" s="42"/>
    </row>
    <row r="281" spans="1:1" x14ac:dyDescent="0.25">
      <c r="A281" s="42"/>
    </row>
    <row r="282" spans="1:1" x14ac:dyDescent="0.25">
      <c r="A282" s="42"/>
    </row>
    <row r="283" spans="1:1" x14ac:dyDescent="0.25">
      <c r="A283" s="42"/>
    </row>
    <row r="284" spans="1:1" x14ac:dyDescent="0.25">
      <c r="A284" s="42"/>
    </row>
    <row r="285" spans="1:1" x14ac:dyDescent="0.25">
      <c r="A285" s="42"/>
    </row>
    <row r="286" spans="1:1" x14ac:dyDescent="0.25">
      <c r="A286" s="42"/>
    </row>
    <row r="287" spans="1:1" x14ac:dyDescent="0.25">
      <c r="A287" s="42"/>
    </row>
    <row r="288" spans="1:1" x14ac:dyDescent="0.25">
      <c r="A288" s="42"/>
    </row>
    <row r="289" spans="1:1" x14ac:dyDescent="0.25">
      <c r="A289" s="42"/>
    </row>
    <row r="290" spans="1:1" x14ac:dyDescent="0.25">
      <c r="A290" s="42"/>
    </row>
    <row r="291" spans="1:1" x14ac:dyDescent="0.25">
      <c r="A291" s="42"/>
    </row>
    <row r="292" spans="1:1" x14ac:dyDescent="0.25">
      <c r="A292" s="42"/>
    </row>
    <row r="293" spans="1:1" x14ac:dyDescent="0.25">
      <c r="A293" s="42"/>
    </row>
    <row r="294" spans="1:1" x14ac:dyDescent="0.25">
      <c r="A294" s="42"/>
    </row>
    <row r="295" spans="1:1" x14ac:dyDescent="0.25">
      <c r="A295" s="42"/>
    </row>
    <row r="296" spans="1:1" x14ac:dyDescent="0.25">
      <c r="A296" s="42"/>
    </row>
    <row r="297" spans="1:1" x14ac:dyDescent="0.25">
      <c r="A297" s="42"/>
    </row>
    <row r="298" spans="1:1" x14ac:dyDescent="0.25">
      <c r="A298" s="42"/>
    </row>
    <row r="299" spans="1:1" x14ac:dyDescent="0.25">
      <c r="A299" s="42"/>
    </row>
    <row r="300" spans="1:1" x14ac:dyDescent="0.25">
      <c r="A300" s="42"/>
    </row>
    <row r="301" spans="1:1" x14ac:dyDescent="0.25">
      <c r="A301" s="42"/>
    </row>
    <row r="302" spans="1:1" x14ac:dyDescent="0.25">
      <c r="A302" s="42"/>
    </row>
    <row r="303" spans="1:1" x14ac:dyDescent="0.25">
      <c r="A303" s="42"/>
    </row>
    <row r="304" spans="1:1" x14ac:dyDescent="0.25">
      <c r="A304" s="42"/>
    </row>
    <row r="305" spans="1:1" x14ac:dyDescent="0.25">
      <c r="A305" s="42"/>
    </row>
    <row r="306" spans="1:1" x14ac:dyDescent="0.25">
      <c r="A306" s="42"/>
    </row>
    <row r="307" spans="1:1" x14ac:dyDescent="0.25">
      <c r="A307" s="42"/>
    </row>
    <row r="308" spans="1:1" x14ac:dyDescent="0.25">
      <c r="A308" s="42"/>
    </row>
    <row r="309" spans="1:1" x14ac:dyDescent="0.25">
      <c r="A309" s="42"/>
    </row>
    <row r="310" spans="1:1" x14ac:dyDescent="0.25">
      <c r="A310" s="42"/>
    </row>
    <row r="311" spans="1:1" x14ac:dyDescent="0.25">
      <c r="A311" s="42"/>
    </row>
    <row r="312" spans="1:1" x14ac:dyDescent="0.25">
      <c r="A312" s="42"/>
    </row>
    <row r="313" spans="1:1" x14ac:dyDescent="0.25">
      <c r="A313" s="42"/>
    </row>
    <row r="314" spans="1:1" x14ac:dyDescent="0.25">
      <c r="A314" s="42"/>
    </row>
    <row r="315" spans="1:1" x14ac:dyDescent="0.25">
      <c r="A315" s="42"/>
    </row>
    <row r="316" spans="1:1" x14ac:dyDescent="0.25">
      <c r="A316" s="42"/>
    </row>
    <row r="317" spans="1:1" x14ac:dyDescent="0.25">
      <c r="A317" s="42"/>
    </row>
    <row r="318" spans="1:1" x14ac:dyDescent="0.25">
      <c r="A318" s="42"/>
    </row>
    <row r="319" spans="1:1" x14ac:dyDescent="0.25">
      <c r="A319" s="42"/>
    </row>
    <row r="320" spans="1:1" x14ac:dyDescent="0.25">
      <c r="A320" s="42"/>
    </row>
    <row r="321" spans="1:1" x14ac:dyDescent="0.25">
      <c r="A321" s="42"/>
    </row>
    <row r="322" spans="1:1" x14ac:dyDescent="0.25">
      <c r="A322" s="42"/>
    </row>
    <row r="323" spans="1:1" x14ac:dyDescent="0.25">
      <c r="A323" s="42"/>
    </row>
    <row r="324" spans="1:1" x14ac:dyDescent="0.25">
      <c r="A324" s="42"/>
    </row>
    <row r="325" spans="1:1" x14ac:dyDescent="0.25">
      <c r="A325" s="42"/>
    </row>
    <row r="326" spans="1:1" x14ac:dyDescent="0.25">
      <c r="A326" s="42"/>
    </row>
    <row r="327" spans="1:1" x14ac:dyDescent="0.25">
      <c r="A327" s="42"/>
    </row>
    <row r="328" spans="1:1" x14ac:dyDescent="0.25">
      <c r="A328" s="42"/>
    </row>
    <row r="329" spans="1:1" x14ac:dyDescent="0.25">
      <c r="A329" s="42"/>
    </row>
    <row r="330" spans="1:1" x14ac:dyDescent="0.25">
      <c r="A330" s="42"/>
    </row>
    <row r="331" spans="1:1" x14ac:dyDescent="0.25">
      <c r="A331" s="42"/>
    </row>
    <row r="332" spans="1:1" x14ac:dyDescent="0.25">
      <c r="A332" s="42"/>
    </row>
    <row r="333" spans="1:1" x14ac:dyDescent="0.25">
      <c r="A333" s="42"/>
    </row>
    <row r="334" spans="1:1" x14ac:dyDescent="0.25">
      <c r="A334" s="42"/>
    </row>
    <row r="335" spans="1:1" x14ac:dyDescent="0.25">
      <c r="A335" s="42"/>
    </row>
    <row r="336" spans="1:1" x14ac:dyDescent="0.25">
      <c r="A336" s="42"/>
    </row>
    <row r="337" spans="1:1" x14ac:dyDescent="0.25">
      <c r="A337" s="42"/>
    </row>
    <row r="338" spans="1:1" x14ac:dyDescent="0.25">
      <c r="A338" s="42"/>
    </row>
    <row r="339" spans="1:1" x14ac:dyDescent="0.25">
      <c r="A339" s="42"/>
    </row>
    <row r="340" spans="1:1" x14ac:dyDescent="0.25">
      <c r="A340" s="42"/>
    </row>
    <row r="341" spans="1:1" x14ac:dyDescent="0.25">
      <c r="A341" s="42"/>
    </row>
    <row r="342" spans="1:1" x14ac:dyDescent="0.25">
      <c r="A342" s="42"/>
    </row>
    <row r="343" spans="1:1" x14ac:dyDescent="0.25">
      <c r="A343" s="42"/>
    </row>
    <row r="344" spans="1:1" x14ac:dyDescent="0.25">
      <c r="A344" s="42"/>
    </row>
    <row r="345" spans="1:1" x14ac:dyDescent="0.25">
      <c r="A345" s="42"/>
    </row>
    <row r="346" spans="1:1" x14ac:dyDescent="0.25">
      <c r="A346" s="42"/>
    </row>
    <row r="347" spans="1:1" x14ac:dyDescent="0.25">
      <c r="A347" s="42"/>
    </row>
    <row r="348" spans="1:1" x14ac:dyDescent="0.25">
      <c r="A348" s="42"/>
    </row>
    <row r="349" spans="1:1" x14ac:dyDescent="0.25">
      <c r="A349" s="42"/>
    </row>
    <row r="350" spans="1:1" x14ac:dyDescent="0.25">
      <c r="A350" s="42"/>
    </row>
    <row r="351" spans="1:1" x14ac:dyDescent="0.25">
      <c r="A351" s="42"/>
    </row>
    <row r="352" spans="1:1" x14ac:dyDescent="0.25">
      <c r="A352" s="42"/>
    </row>
    <row r="353" spans="1:1" x14ac:dyDescent="0.25">
      <c r="A353" s="42"/>
    </row>
    <row r="354" spans="1:1" x14ac:dyDescent="0.25">
      <c r="A354" s="42"/>
    </row>
    <row r="355" spans="1:1" x14ac:dyDescent="0.25">
      <c r="A355" s="42"/>
    </row>
    <row r="356" spans="1:1" x14ac:dyDescent="0.25">
      <c r="A356" s="42"/>
    </row>
    <row r="357" spans="1:1" x14ac:dyDescent="0.25">
      <c r="A357" s="42"/>
    </row>
    <row r="358" spans="1:1" x14ac:dyDescent="0.25">
      <c r="A358" s="42"/>
    </row>
    <row r="359" spans="1:1" x14ac:dyDescent="0.25">
      <c r="A359" s="42"/>
    </row>
    <row r="360" spans="1:1" x14ac:dyDescent="0.25">
      <c r="A360" s="42"/>
    </row>
    <row r="361" spans="1:1" x14ac:dyDescent="0.25">
      <c r="A361" s="42"/>
    </row>
    <row r="362" spans="1:1" x14ac:dyDescent="0.25">
      <c r="A362" s="42"/>
    </row>
    <row r="363" spans="1:1" x14ac:dyDescent="0.25">
      <c r="A363" s="42"/>
    </row>
    <row r="364" spans="1:1" x14ac:dyDescent="0.25">
      <c r="A364" s="42"/>
    </row>
    <row r="365" spans="1:1" x14ac:dyDescent="0.25">
      <c r="A365" s="42"/>
    </row>
    <row r="366" spans="1:1" x14ac:dyDescent="0.25">
      <c r="A366" s="42"/>
    </row>
    <row r="367" spans="1:1" x14ac:dyDescent="0.25">
      <c r="A367" s="42"/>
    </row>
    <row r="368" spans="1:1" x14ac:dyDescent="0.25">
      <c r="A368" s="42"/>
    </row>
    <row r="369" spans="1:1" x14ac:dyDescent="0.25">
      <c r="A369" s="42"/>
    </row>
    <row r="370" spans="1:1" x14ac:dyDescent="0.25">
      <c r="A370" s="42"/>
    </row>
    <row r="371" spans="1:1" x14ac:dyDescent="0.25">
      <c r="A371" s="42"/>
    </row>
    <row r="372" spans="1:1" x14ac:dyDescent="0.25">
      <c r="A372" s="42"/>
    </row>
    <row r="373" spans="1:1" x14ac:dyDescent="0.25">
      <c r="A373" s="42"/>
    </row>
    <row r="374" spans="1:1" x14ac:dyDescent="0.25">
      <c r="A374" s="42"/>
    </row>
    <row r="375" spans="1:1" x14ac:dyDescent="0.25">
      <c r="A375" s="42"/>
    </row>
    <row r="376" spans="1:1" x14ac:dyDescent="0.25">
      <c r="A376" s="42"/>
    </row>
    <row r="377" spans="1:1" x14ac:dyDescent="0.25">
      <c r="A377" s="42"/>
    </row>
    <row r="378" spans="1:1" x14ac:dyDescent="0.25">
      <c r="A378" s="42"/>
    </row>
    <row r="379" spans="1:1" x14ac:dyDescent="0.25">
      <c r="A379" s="42"/>
    </row>
    <row r="380" spans="1:1" x14ac:dyDescent="0.25">
      <c r="A380" s="42"/>
    </row>
    <row r="381" spans="1:1" x14ac:dyDescent="0.25">
      <c r="A381" s="42"/>
    </row>
    <row r="382" spans="1:1" x14ac:dyDescent="0.25">
      <c r="A382" s="42"/>
    </row>
    <row r="383" spans="1:1" x14ac:dyDescent="0.25">
      <c r="A383" s="42"/>
    </row>
    <row r="384" spans="1:1" x14ac:dyDescent="0.25">
      <c r="A384" s="42"/>
    </row>
    <row r="385" spans="1:1" x14ac:dyDescent="0.25">
      <c r="A385" s="42"/>
    </row>
    <row r="386" spans="1:1" x14ac:dyDescent="0.25">
      <c r="A386" s="42"/>
    </row>
    <row r="387" spans="1:1" x14ac:dyDescent="0.25">
      <c r="A387" s="42"/>
    </row>
    <row r="388" spans="1:1" x14ac:dyDescent="0.25">
      <c r="A388" s="42"/>
    </row>
    <row r="389" spans="1:1" x14ac:dyDescent="0.25">
      <c r="A389" s="42"/>
    </row>
    <row r="390" spans="1:1" x14ac:dyDescent="0.25">
      <c r="A390" s="42"/>
    </row>
    <row r="391" spans="1:1" x14ac:dyDescent="0.25">
      <c r="A391" s="42"/>
    </row>
    <row r="392" spans="1:1" x14ac:dyDescent="0.25">
      <c r="A392" s="42"/>
    </row>
    <row r="393" spans="1:1" x14ac:dyDescent="0.25">
      <c r="A393" s="42"/>
    </row>
    <row r="394" spans="1:1" x14ac:dyDescent="0.25">
      <c r="A394" s="42"/>
    </row>
    <row r="395" spans="1:1" x14ac:dyDescent="0.25">
      <c r="A395" s="42"/>
    </row>
    <row r="396" spans="1:1" x14ac:dyDescent="0.25">
      <c r="A396" s="42"/>
    </row>
    <row r="397" spans="1:1" x14ac:dyDescent="0.25">
      <c r="A397" s="42"/>
    </row>
    <row r="398" spans="1:1" x14ac:dyDescent="0.25">
      <c r="A398" s="42"/>
    </row>
    <row r="399" spans="1:1" x14ac:dyDescent="0.25">
      <c r="A399" s="42"/>
    </row>
    <row r="400" spans="1:1" x14ac:dyDescent="0.25">
      <c r="A400" s="42"/>
    </row>
    <row r="401" spans="1:1" x14ac:dyDescent="0.25">
      <c r="A401" s="42"/>
    </row>
    <row r="402" spans="1:1" x14ac:dyDescent="0.25">
      <c r="A402" s="42"/>
    </row>
    <row r="403" spans="1:1" x14ac:dyDescent="0.25">
      <c r="A403" s="42"/>
    </row>
    <row r="404" spans="1:1" x14ac:dyDescent="0.25">
      <c r="A404" s="42"/>
    </row>
    <row r="405" spans="1:1" x14ac:dyDescent="0.25">
      <c r="A405" s="42"/>
    </row>
    <row r="406" spans="1:1" x14ac:dyDescent="0.25">
      <c r="A406" s="42"/>
    </row>
    <row r="407" spans="1:1" x14ac:dyDescent="0.25">
      <c r="A407" s="42"/>
    </row>
    <row r="408" spans="1:1" x14ac:dyDescent="0.25">
      <c r="A408" s="42"/>
    </row>
    <row r="409" spans="1:1" x14ac:dyDescent="0.25">
      <c r="A409" s="42"/>
    </row>
    <row r="410" spans="1:1" x14ac:dyDescent="0.25">
      <c r="A410" s="42"/>
    </row>
    <row r="411" spans="1:1" x14ac:dyDescent="0.25">
      <c r="A411" s="42"/>
    </row>
    <row r="412" spans="1:1" x14ac:dyDescent="0.25">
      <c r="A412" s="42"/>
    </row>
    <row r="413" spans="1:1" x14ac:dyDescent="0.25">
      <c r="A413" s="42"/>
    </row>
    <row r="414" spans="1:1" x14ac:dyDescent="0.25">
      <c r="A414" s="42"/>
    </row>
    <row r="415" spans="1:1" x14ac:dyDescent="0.25">
      <c r="A415" s="42"/>
    </row>
    <row r="416" spans="1:1" x14ac:dyDescent="0.25">
      <c r="A416" s="42"/>
    </row>
    <row r="417" spans="1:1" x14ac:dyDescent="0.25">
      <c r="A417" s="42"/>
    </row>
    <row r="418" spans="1:1" x14ac:dyDescent="0.25">
      <c r="A418" s="42"/>
    </row>
    <row r="419" spans="1:1" x14ac:dyDescent="0.25">
      <c r="A419" s="42"/>
    </row>
    <row r="420" spans="1:1" x14ac:dyDescent="0.25">
      <c r="A420" s="42"/>
    </row>
    <row r="421" spans="1:1" x14ac:dyDescent="0.25">
      <c r="A421" s="42"/>
    </row>
    <row r="422" spans="1:1" x14ac:dyDescent="0.25">
      <c r="A422" s="42"/>
    </row>
    <row r="423" spans="1:1" x14ac:dyDescent="0.25">
      <c r="A423" s="42"/>
    </row>
    <row r="424" spans="1:1" x14ac:dyDescent="0.25">
      <c r="A424" s="42"/>
    </row>
    <row r="425" spans="1:1" x14ac:dyDescent="0.25">
      <c r="A425" s="42"/>
    </row>
    <row r="426" spans="1:1" x14ac:dyDescent="0.25">
      <c r="A426" s="42"/>
    </row>
    <row r="427" spans="1:1" x14ac:dyDescent="0.25">
      <c r="A427" s="42"/>
    </row>
    <row r="428" spans="1:1" x14ac:dyDescent="0.25">
      <c r="A428" s="42"/>
    </row>
    <row r="429" spans="1:1" x14ac:dyDescent="0.25">
      <c r="A429" s="42"/>
    </row>
    <row r="430" spans="1:1" x14ac:dyDescent="0.25">
      <c r="A430" s="42"/>
    </row>
    <row r="431" spans="1:1" x14ac:dyDescent="0.25">
      <c r="A431" s="42"/>
    </row>
    <row r="432" spans="1:1" x14ac:dyDescent="0.25">
      <c r="A432" s="42"/>
    </row>
    <row r="433" spans="1:1" x14ac:dyDescent="0.25">
      <c r="A433" s="42"/>
    </row>
    <row r="434" spans="1:1" x14ac:dyDescent="0.25">
      <c r="A434" s="42"/>
    </row>
    <row r="435" spans="1:1" x14ac:dyDescent="0.25">
      <c r="A435" s="42"/>
    </row>
    <row r="436" spans="1:1" x14ac:dyDescent="0.25">
      <c r="A436" s="42"/>
    </row>
    <row r="437" spans="1:1" x14ac:dyDescent="0.25">
      <c r="A437" s="42"/>
    </row>
    <row r="438" spans="1:1" x14ac:dyDescent="0.25">
      <c r="A438" s="42"/>
    </row>
    <row r="439" spans="1:1" x14ac:dyDescent="0.25">
      <c r="A439" s="42"/>
    </row>
    <row r="440" spans="1:1" x14ac:dyDescent="0.25">
      <c r="A440" s="42"/>
    </row>
    <row r="441" spans="1:1" x14ac:dyDescent="0.25">
      <c r="A441" s="42"/>
    </row>
    <row r="442" spans="1:1" x14ac:dyDescent="0.25">
      <c r="A442" s="42"/>
    </row>
    <row r="443" spans="1:1" x14ac:dyDescent="0.25">
      <c r="A443" s="42"/>
    </row>
    <row r="444" spans="1:1" x14ac:dyDescent="0.25">
      <c r="A444" s="42"/>
    </row>
    <row r="445" spans="1:1" x14ac:dyDescent="0.25">
      <c r="A445" s="42"/>
    </row>
    <row r="446" spans="1:1" x14ac:dyDescent="0.25">
      <c r="A446" s="42"/>
    </row>
    <row r="447" spans="1:1" x14ac:dyDescent="0.25">
      <c r="A447" s="42"/>
    </row>
    <row r="448" spans="1:1" x14ac:dyDescent="0.25">
      <c r="A448" s="42"/>
    </row>
    <row r="449" spans="1:1" x14ac:dyDescent="0.25">
      <c r="A449" s="42"/>
    </row>
    <row r="450" spans="1:1" x14ac:dyDescent="0.25">
      <c r="A450" s="42"/>
    </row>
    <row r="451" spans="1:1" x14ac:dyDescent="0.25">
      <c r="A451" s="42"/>
    </row>
    <row r="452" spans="1:1" x14ac:dyDescent="0.25">
      <c r="A452" s="42"/>
    </row>
    <row r="453" spans="1:1" x14ac:dyDescent="0.25">
      <c r="A453" s="42"/>
    </row>
    <row r="454" spans="1:1" x14ac:dyDescent="0.25">
      <c r="A454" s="42"/>
    </row>
    <row r="455" spans="1:1" x14ac:dyDescent="0.25">
      <c r="A455" s="42"/>
    </row>
    <row r="456" spans="1:1" x14ac:dyDescent="0.25">
      <c r="A456" s="42"/>
    </row>
    <row r="457" spans="1:1" x14ac:dyDescent="0.25">
      <c r="A457" s="42"/>
    </row>
    <row r="458" spans="1:1" x14ac:dyDescent="0.25">
      <c r="A458" s="42"/>
    </row>
    <row r="459" spans="1:1" x14ac:dyDescent="0.25">
      <c r="A459" s="42"/>
    </row>
    <row r="460" spans="1:1" x14ac:dyDescent="0.25">
      <c r="A460" s="42"/>
    </row>
    <row r="461" spans="1:1" x14ac:dyDescent="0.25">
      <c r="A461" s="42"/>
    </row>
    <row r="462" spans="1:1" x14ac:dyDescent="0.25">
      <c r="A462" s="42"/>
    </row>
    <row r="463" spans="1:1" x14ac:dyDescent="0.25">
      <c r="A463" s="42"/>
    </row>
    <row r="464" spans="1:1" x14ac:dyDescent="0.25">
      <c r="A464" s="42"/>
    </row>
    <row r="465" spans="1:1" x14ac:dyDescent="0.25">
      <c r="A465" s="42"/>
    </row>
    <row r="466" spans="1:1" x14ac:dyDescent="0.25">
      <c r="A466" s="42"/>
    </row>
    <row r="467" spans="1:1" x14ac:dyDescent="0.25">
      <c r="A467" s="42"/>
    </row>
    <row r="468" spans="1:1" x14ac:dyDescent="0.25">
      <c r="A468" s="42"/>
    </row>
    <row r="469" spans="1:1" x14ac:dyDescent="0.25">
      <c r="A469" s="42"/>
    </row>
    <row r="470" spans="1:1" x14ac:dyDescent="0.25">
      <c r="A470" s="42"/>
    </row>
    <row r="471" spans="1:1" x14ac:dyDescent="0.25">
      <c r="A471" s="42"/>
    </row>
    <row r="472" spans="1:1" x14ac:dyDescent="0.25">
      <c r="A472" s="42"/>
    </row>
    <row r="473" spans="1:1" x14ac:dyDescent="0.25">
      <c r="A473" s="42"/>
    </row>
    <row r="474" spans="1:1" x14ac:dyDescent="0.25">
      <c r="A474" s="42"/>
    </row>
    <row r="475" spans="1:1" x14ac:dyDescent="0.25">
      <c r="A475" s="42"/>
    </row>
    <row r="476" spans="1:1" x14ac:dyDescent="0.25">
      <c r="A476" s="42"/>
    </row>
    <row r="477" spans="1:1" x14ac:dyDescent="0.25">
      <c r="A477" s="42"/>
    </row>
    <row r="478" spans="1:1" x14ac:dyDescent="0.25">
      <c r="A478" s="42"/>
    </row>
    <row r="479" spans="1:1" x14ac:dyDescent="0.25">
      <c r="A479" s="42"/>
    </row>
    <row r="480" spans="1:1" x14ac:dyDescent="0.25">
      <c r="A480" s="42"/>
    </row>
    <row r="481" spans="1:1" x14ac:dyDescent="0.25">
      <c r="A481" s="42"/>
    </row>
    <row r="482" spans="1:1" x14ac:dyDescent="0.25">
      <c r="A482" s="42"/>
    </row>
    <row r="483" spans="1:1" x14ac:dyDescent="0.25">
      <c r="A483" s="42"/>
    </row>
    <row r="484" spans="1:1" x14ac:dyDescent="0.25">
      <c r="A484" s="42"/>
    </row>
    <row r="485" spans="1:1" x14ac:dyDescent="0.25">
      <c r="A485" s="42"/>
    </row>
    <row r="486" spans="1:1" x14ac:dyDescent="0.25">
      <c r="A486" s="42"/>
    </row>
    <row r="487" spans="1:1" x14ac:dyDescent="0.25">
      <c r="A487" s="42"/>
    </row>
    <row r="488" spans="1:1" x14ac:dyDescent="0.25">
      <c r="A488" s="42"/>
    </row>
    <row r="489" spans="1:1" x14ac:dyDescent="0.25">
      <c r="A489" s="42"/>
    </row>
    <row r="490" spans="1:1" x14ac:dyDescent="0.25">
      <c r="A490" s="42"/>
    </row>
    <row r="491" spans="1:1" x14ac:dyDescent="0.25">
      <c r="A491" s="42"/>
    </row>
    <row r="492" spans="1:1" x14ac:dyDescent="0.25">
      <c r="A492" s="42"/>
    </row>
    <row r="493" spans="1:1" x14ac:dyDescent="0.25">
      <c r="A493" s="42"/>
    </row>
    <row r="494" spans="1:1" x14ac:dyDescent="0.25">
      <c r="A494" s="42"/>
    </row>
    <row r="495" spans="1:1" x14ac:dyDescent="0.25">
      <c r="A495" s="42"/>
    </row>
    <row r="496" spans="1:1" x14ac:dyDescent="0.25">
      <c r="A496" s="42"/>
    </row>
    <row r="497" spans="1:1" x14ac:dyDescent="0.25">
      <c r="A497" s="42"/>
    </row>
    <row r="498" spans="1:1" x14ac:dyDescent="0.25">
      <c r="A498" s="42"/>
    </row>
    <row r="499" spans="1:1" x14ac:dyDescent="0.25">
      <c r="A499" s="42"/>
    </row>
    <row r="500" spans="1:1" x14ac:dyDescent="0.25">
      <c r="A500" s="42"/>
    </row>
    <row r="501" spans="1:1" x14ac:dyDescent="0.25">
      <c r="A501" s="42"/>
    </row>
    <row r="502" spans="1:1" x14ac:dyDescent="0.25">
      <c r="A502" s="42"/>
    </row>
    <row r="503" spans="1:1" x14ac:dyDescent="0.25">
      <c r="A503" s="42"/>
    </row>
    <row r="504" spans="1:1" x14ac:dyDescent="0.25">
      <c r="A504" s="42"/>
    </row>
    <row r="505" spans="1:1" x14ac:dyDescent="0.25">
      <c r="A505" s="42"/>
    </row>
    <row r="506" spans="1:1" x14ac:dyDescent="0.25">
      <c r="A506" s="42"/>
    </row>
    <row r="507" spans="1:1" x14ac:dyDescent="0.25">
      <c r="A507" s="42"/>
    </row>
    <row r="508" spans="1:1" x14ac:dyDescent="0.25">
      <c r="A508" s="42"/>
    </row>
    <row r="509" spans="1:1" x14ac:dyDescent="0.25">
      <c r="A509" s="42"/>
    </row>
    <row r="510" spans="1:1" x14ac:dyDescent="0.25">
      <c r="A510" s="42"/>
    </row>
    <row r="511" spans="1:1" x14ac:dyDescent="0.25">
      <c r="A511" s="42"/>
    </row>
    <row r="512" spans="1:1" x14ac:dyDescent="0.25">
      <c r="A512" s="42"/>
    </row>
    <row r="513" spans="1:1" x14ac:dyDescent="0.25">
      <c r="A513" s="42"/>
    </row>
    <row r="514" spans="1:1" x14ac:dyDescent="0.25">
      <c r="A514" s="42"/>
    </row>
    <row r="515" spans="1:1" x14ac:dyDescent="0.25">
      <c r="A515" s="42"/>
    </row>
    <row r="516" spans="1:1" x14ac:dyDescent="0.25">
      <c r="A516" s="42"/>
    </row>
    <row r="517" spans="1:1" x14ac:dyDescent="0.25">
      <c r="A517" s="42"/>
    </row>
    <row r="518" spans="1:1" x14ac:dyDescent="0.25">
      <c r="A518" s="42"/>
    </row>
    <row r="519" spans="1:1" x14ac:dyDescent="0.25">
      <c r="A519" s="42"/>
    </row>
    <row r="520" spans="1:1" x14ac:dyDescent="0.25">
      <c r="A520" s="42"/>
    </row>
    <row r="521" spans="1:1" x14ac:dyDescent="0.25">
      <c r="A521" s="42"/>
    </row>
    <row r="522" spans="1:1" x14ac:dyDescent="0.25">
      <c r="A522" s="42"/>
    </row>
    <row r="523" spans="1:1" x14ac:dyDescent="0.25">
      <c r="A523" s="42"/>
    </row>
    <row r="524" spans="1:1" x14ac:dyDescent="0.25">
      <c r="A524" s="42"/>
    </row>
    <row r="525" spans="1:1" x14ac:dyDescent="0.25">
      <c r="A525" s="42"/>
    </row>
    <row r="526" spans="1:1" x14ac:dyDescent="0.25">
      <c r="A526" s="42"/>
    </row>
    <row r="527" spans="1:1" x14ac:dyDescent="0.25">
      <c r="A527" s="42"/>
    </row>
    <row r="528" spans="1:1" x14ac:dyDescent="0.25">
      <c r="A528" s="42"/>
    </row>
    <row r="529" spans="1:1" x14ac:dyDescent="0.25">
      <c r="A529" s="42"/>
    </row>
    <row r="530" spans="1:1" x14ac:dyDescent="0.25">
      <c r="A530" s="42"/>
    </row>
    <row r="531" spans="1:1" x14ac:dyDescent="0.25">
      <c r="A531" s="42"/>
    </row>
    <row r="532" spans="1:1" x14ac:dyDescent="0.25">
      <c r="A532" s="42"/>
    </row>
    <row r="533" spans="1:1" x14ac:dyDescent="0.25">
      <c r="A533" s="42"/>
    </row>
    <row r="534" spans="1:1" x14ac:dyDescent="0.25">
      <c r="A534" s="42"/>
    </row>
    <row r="535" spans="1:1" x14ac:dyDescent="0.25">
      <c r="A535" s="42"/>
    </row>
    <row r="536" spans="1:1" x14ac:dyDescent="0.25">
      <c r="A536" s="42"/>
    </row>
    <row r="537" spans="1:1" x14ac:dyDescent="0.25">
      <c r="A537" s="42"/>
    </row>
    <row r="538" spans="1:1" x14ac:dyDescent="0.25">
      <c r="A538" s="42"/>
    </row>
    <row r="539" spans="1:1" x14ac:dyDescent="0.25">
      <c r="A539" s="42"/>
    </row>
    <row r="540" spans="1:1" x14ac:dyDescent="0.25">
      <c r="A540" s="42"/>
    </row>
    <row r="541" spans="1:1" x14ac:dyDescent="0.25">
      <c r="A541" s="42"/>
    </row>
    <row r="542" spans="1:1" x14ac:dyDescent="0.25">
      <c r="A542" s="42"/>
    </row>
    <row r="543" spans="1:1" x14ac:dyDescent="0.25">
      <c r="A543" s="42"/>
    </row>
    <row r="544" spans="1:1" x14ac:dyDescent="0.25">
      <c r="A544" s="42"/>
    </row>
    <row r="545" spans="1:1" x14ac:dyDescent="0.25">
      <c r="A545" s="42"/>
    </row>
    <row r="546" spans="1:1" x14ac:dyDescent="0.25">
      <c r="A546" s="42"/>
    </row>
    <row r="547" spans="1:1" x14ac:dyDescent="0.25">
      <c r="A547" s="42"/>
    </row>
    <row r="548" spans="1:1" x14ac:dyDescent="0.25">
      <c r="A548" s="42"/>
    </row>
    <row r="549" spans="1:1" x14ac:dyDescent="0.25">
      <c r="A549" s="42"/>
    </row>
    <row r="550" spans="1:1" x14ac:dyDescent="0.25">
      <c r="A550" s="42"/>
    </row>
    <row r="551" spans="1:1" x14ac:dyDescent="0.25">
      <c r="A551" s="42"/>
    </row>
    <row r="552" spans="1:1" x14ac:dyDescent="0.25">
      <c r="A552" s="42"/>
    </row>
    <row r="553" spans="1:1" x14ac:dyDescent="0.25">
      <c r="A553" s="42"/>
    </row>
    <row r="554" spans="1:1" x14ac:dyDescent="0.25">
      <c r="A554" s="42"/>
    </row>
    <row r="555" spans="1:1" x14ac:dyDescent="0.25">
      <c r="A555" s="42"/>
    </row>
    <row r="556" spans="1:1" x14ac:dyDescent="0.25">
      <c r="A556" s="42"/>
    </row>
    <row r="557" spans="1:1" x14ac:dyDescent="0.25">
      <c r="A557" s="42"/>
    </row>
    <row r="558" spans="1:1" x14ac:dyDescent="0.25">
      <c r="A558" s="42"/>
    </row>
    <row r="559" spans="1:1" x14ac:dyDescent="0.25">
      <c r="A559" s="42"/>
    </row>
    <row r="560" spans="1:1" x14ac:dyDescent="0.25">
      <c r="A560" s="42"/>
    </row>
    <row r="561" spans="1:1" x14ac:dyDescent="0.25">
      <c r="A561" s="42"/>
    </row>
    <row r="562" spans="1:1" x14ac:dyDescent="0.25">
      <c r="A562" s="42"/>
    </row>
    <row r="563" spans="1:1" x14ac:dyDescent="0.25">
      <c r="A563" s="42"/>
    </row>
    <row r="564" spans="1:1" x14ac:dyDescent="0.25">
      <c r="A564" s="42"/>
    </row>
    <row r="565" spans="1:1" x14ac:dyDescent="0.25">
      <c r="A565" s="42"/>
    </row>
    <row r="566" spans="1:1" x14ac:dyDescent="0.25">
      <c r="A566" s="42"/>
    </row>
    <row r="567" spans="1:1" x14ac:dyDescent="0.25">
      <c r="A567" s="42"/>
    </row>
    <row r="568" spans="1:1" x14ac:dyDescent="0.25">
      <c r="A568" s="42"/>
    </row>
    <row r="569" spans="1:1" x14ac:dyDescent="0.25">
      <c r="A569" s="42"/>
    </row>
    <row r="570" spans="1:1" x14ac:dyDescent="0.25">
      <c r="A570" s="42"/>
    </row>
    <row r="571" spans="1:1" x14ac:dyDescent="0.25">
      <c r="A571" s="42"/>
    </row>
    <row r="572" spans="1:1" x14ac:dyDescent="0.25">
      <c r="A572" s="42"/>
    </row>
    <row r="573" spans="1:1" x14ac:dyDescent="0.25">
      <c r="A573" s="42"/>
    </row>
    <row r="574" spans="1:1" x14ac:dyDescent="0.25">
      <c r="A574" s="42"/>
    </row>
    <row r="575" spans="1:1" x14ac:dyDescent="0.25">
      <c r="A575" s="42"/>
    </row>
    <row r="576" spans="1:1" x14ac:dyDescent="0.25">
      <c r="A576" s="42"/>
    </row>
    <row r="577" spans="1:1" x14ac:dyDescent="0.25">
      <c r="A577" s="42"/>
    </row>
    <row r="578" spans="1:1" x14ac:dyDescent="0.25">
      <c r="A578" s="42"/>
    </row>
    <row r="579" spans="1:1" x14ac:dyDescent="0.25">
      <c r="A579" s="42"/>
    </row>
    <row r="580" spans="1:1" x14ac:dyDescent="0.25">
      <c r="A580" s="42"/>
    </row>
    <row r="581" spans="1:1" x14ac:dyDescent="0.25">
      <c r="A581" s="42"/>
    </row>
    <row r="582" spans="1:1" x14ac:dyDescent="0.25">
      <c r="A582" s="42"/>
    </row>
    <row r="583" spans="1:1" x14ac:dyDescent="0.25">
      <c r="A583" s="42"/>
    </row>
    <row r="584" spans="1:1" x14ac:dyDescent="0.25">
      <c r="A584" s="42"/>
    </row>
    <row r="585" spans="1:1" x14ac:dyDescent="0.25">
      <c r="A585" s="42"/>
    </row>
    <row r="586" spans="1:1" x14ac:dyDescent="0.25">
      <c r="A586" s="42"/>
    </row>
    <row r="587" spans="1:1" x14ac:dyDescent="0.25">
      <c r="A587" s="42"/>
    </row>
    <row r="588" spans="1:1" x14ac:dyDescent="0.25">
      <c r="A588" s="42"/>
    </row>
    <row r="589" spans="1:1" x14ac:dyDescent="0.25">
      <c r="A589" s="42"/>
    </row>
    <row r="590" spans="1:1" x14ac:dyDescent="0.25">
      <c r="A590" s="42"/>
    </row>
    <row r="591" spans="1:1" x14ac:dyDescent="0.25">
      <c r="A591" s="42"/>
    </row>
    <row r="592" spans="1:1" x14ac:dyDescent="0.25">
      <c r="A592" s="42"/>
    </row>
    <row r="593" spans="1:1" x14ac:dyDescent="0.25">
      <c r="A593" s="42"/>
    </row>
    <row r="594" spans="1:1" x14ac:dyDescent="0.25">
      <c r="A594" s="42"/>
    </row>
    <row r="595" spans="1:1" x14ac:dyDescent="0.25">
      <c r="A595" s="42"/>
    </row>
    <row r="596" spans="1:1" x14ac:dyDescent="0.25">
      <c r="A596" s="42"/>
    </row>
    <row r="597" spans="1:1" x14ac:dyDescent="0.25">
      <c r="A597" s="42"/>
    </row>
    <row r="598" spans="1:1" x14ac:dyDescent="0.25">
      <c r="A598" s="42"/>
    </row>
    <row r="599" spans="1:1" x14ac:dyDescent="0.25">
      <c r="A599" s="42"/>
    </row>
    <row r="600" spans="1:1" x14ac:dyDescent="0.25">
      <c r="A600" s="42"/>
    </row>
    <row r="601" spans="1:1" x14ac:dyDescent="0.25">
      <c r="A601" s="42"/>
    </row>
    <row r="602" spans="1:1" x14ac:dyDescent="0.25">
      <c r="A602" s="42"/>
    </row>
    <row r="603" spans="1:1" x14ac:dyDescent="0.25">
      <c r="A603" s="42"/>
    </row>
    <row r="604" spans="1:1" x14ac:dyDescent="0.25">
      <c r="A604" s="42"/>
    </row>
    <row r="605" spans="1:1" x14ac:dyDescent="0.25">
      <c r="A605" s="42"/>
    </row>
    <row r="606" spans="1:1" x14ac:dyDescent="0.25">
      <c r="A606" s="42"/>
    </row>
    <row r="607" spans="1:1" x14ac:dyDescent="0.25">
      <c r="A607" s="42"/>
    </row>
    <row r="608" spans="1:1" x14ac:dyDescent="0.25">
      <c r="A608" s="42"/>
    </row>
    <row r="609" spans="1:1" x14ac:dyDescent="0.25">
      <c r="A609" s="42"/>
    </row>
    <row r="610" spans="1:1" x14ac:dyDescent="0.25">
      <c r="A610" s="42"/>
    </row>
    <row r="611" spans="1:1" x14ac:dyDescent="0.25">
      <c r="A611" s="42"/>
    </row>
    <row r="612" spans="1:1" x14ac:dyDescent="0.25">
      <c r="A612" s="42"/>
    </row>
    <row r="613" spans="1:1" x14ac:dyDescent="0.25">
      <c r="A613" s="42"/>
    </row>
    <row r="614" spans="1:1" x14ac:dyDescent="0.25">
      <c r="A614" s="42"/>
    </row>
    <row r="615" spans="1:1" x14ac:dyDescent="0.25">
      <c r="A615" s="42"/>
    </row>
    <row r="616" spans="1:1" x14ac:dyDescent="0.25">
      <c r="A616" s="42"/>
    </row>
    <row r="617" spans="1:1" x14ac:dyDescent="0.25">
      <c r="A617" s="42"/>
    </row>
    <row r="618" spans="1:1" x14ac:dyDescent="0.25">
      <c r="A618" s="42"/>
    </row>
    <row r="619" spans="1:1" x14ac:dyDescent="0.25">
      <c r="A619" s="42"/>
    </row>
    <row r="620" spans="1:1" x14ac:dyDescent="0.25">
      <c r="A620" s="42"/>
    </row>
    <row r="621" spans="1:1" x14ac:dyDescent="0.25">
      <c r="A621" s="42"/>
    </row>
    <row r="622" spans="1:1" x14ac:dyDescent="0.25">
      <c r="A622" s="42"/>
    </row>
    <row r="623" spans="1:1" x14ac:dyDescent="0.25">
      <c r="A623" s="42"/>
    </row>
    <row r="624" spans="1:1" x14ac:dyDescent="0.25">
      <c r="A624" s="42"/>
    </row>
    <row r="625" spans="1:1" x14ac:dyDescent="0.25">
      <c r="A625" s="42"/>
    </row>
    <row r="626" spans="1:1" x14ac:dyDescent="0.25">
      <c r="A626" s="42"/>
    </row>
    <row r="627" spans="1:1" x14ac:dyDescent="0.25">
      <c r="A627" s="42"/>
    </row>
    <row r="628" spans="1:1" x14ac:dyDescent="0.25">
      <c r="A628" s="42"/>
    </row>
    <row r="629" spans="1:1" x14ac:dyDescent="0.25">
      <c r="A629" s="42"/>
    </row>
    <row r="630" spans="1:1" x14ac:dyDescent="0.25">
      <c r="A630" s="42"/>
    </row>
  </sheetData>
  <autoFilter ref="A7:O216"/>
  <mergeCells count="5">
    <mergeCell ref="B1:O1"/>
    <mergeCell ref="B2:O2"/>
    <mergeCell ref="B4:O4"/>
    <mergeCell ref="B5:O5"/>
    <mergeCell ref="B6:M6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B26" zoomScale="110" zoomScaleNormal="110" workbookViewId="0">
      <pane xSplit="1" topLeftCell="F1" activePane="topRight" state="frozen"/>
      <selection activeCell="B1" sqref="B1"/>
      <selection pane="topRight" activeCell="Q54" sqref="Q54"/>
    </sheetView>
  </sheetViews>
  <sheetFormatPr defaultRowHeight="15" x14ac:dyDescent="0.25"/>
  <cols>
    <col min="1" max="1" width="4.42578125" customWidth="1"/>
    <col min="2" max="2" width="36.85546875" customWidth="1"/>
    <col min="4" max="5" width="5" customWidth="1"/>
    <col min="6" max="6" width="4.28515625" customWidth="1"/>
    <col min="7" max="7" width="4.42578125" customWidth="1"/>
    <col min="8" max="8" width="3.85546875" customWidth="1"/>
    <col min="9" max="9" width="4.140625" customWidth="1"/>
    <col min="10" max="10" width="4" customWidth="1"/>
    <col min="11" max="11" width="3.5703125" customWidth="1"/>
    <col min="12" max="12" width="3.7109375" customWidth="1"/>
    <col min="13" max="13" width="3.42578125" customWidth="1"/>
    <col min="14" max="14" width="3.85546875" customWidth="1"/>
    <col min="15" max="15" width="5.42578125" customWidth="1"/>
    <col min="16" max="16" width="6.42578125" customWidth="1"/>
    <col min="17" max="17" width="5.7109375" customWidth="1"/>
    <col min="18" max="18" width="4.85546875" customWidth="1"/>
    <col min="19" max="19" width="6.5703125" customWidth="1"/>
    <col min="20" max="20" width="5.42578125" customWidth="1"/>
    <col min="21" max="21" width="6" customWidth="1"/>
    <col min="22" max="24" width="5.28515625" customWidth="1"/>
    <col min="25" max="25" width="4.85546875" customWidth="1"/>
    <col min="26" max="26" width="5" customWidth="1"/>
    <col min="27" max="27" width="6" customWidth="1"/>
    <col min="28" max="28" width="5.5703125" customWidth="1"/>
  </cols>
  <sheetData>
    <row r="1" spans="1:28" x14ac:dyDescent="0.25">
      <c r="H1" s="169" t="s">
        <v>559</v>
      </c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8" x14ac:dyDescent="0.25">
      <c r="A2" s="267" t="s">
        <v>4</v>
      </c>
      <c r="B2" s="261" t="s">
        <v>516</v>
      </c>
      <c r="C2" s="261" t="s">
        <v>7</v>
      </c>
      <c r="D2" s="247" t="s">
        <v>517</v>
      </c>
      <c r="E2" s="264" t="s">
        <v>518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6"/>
      <c r="V2" s="264" t="s">
        <v>519</v>
      </c>
      <c r="W2" s="265"/>
      <c r="X2" s="265"/>
      <c r="Y2" s="265"/>
      <c r="Z2" s="266"/>
      <c r="AA2" s="244" t="s">
        <v>520</v>
      </c>
      <c r="AB2" s="247" t="s">
        <v>521</v>
      </c>
    </row>
    <row r="3" spans="1:28" x14ac:dyDescent="0.25">
      <c r="A3" s="268"/>
      <c r="B3" s="262"/>
      <c r="C3" s="262"/>
      <c r="D3" s="248"/>
      <c r="E3" s="250" t="s">
        <v>522</v>
      </c>
      <c r="F3" s="251"/>
      <c r="G3" s="251"/>
      <c r="H3" s="251"/>
      <c r="I3" s="251"/>
      <c r="J3" s="251"/>
      <c r="K3" s="251"/>
      <c r="L3" s="251"/>
      <c r="M3" s="251"/>
      <c r="N3" s="252"/>
      <c r="O3" s="253" t="s">
        <v>523</v>
      </c>
      <c r="P3" s="254"/>
      <c r="Q3" s="254"/>
      <c r="R3" s="254"/>
      <c r="S3" s="254"/>
      <c r="T3" s="254"/>
      <c r="U3" s="255"/>
      <c r="V3" s="256" t="s">
        <v>524</v>
      </c>
      <c r="W3" s="256" t="s">
        <v>525</v>
      </c>
      <c r="X3" s="256" t="s">
        <v>526</v>
      </c>
      <c r="Y3" s="256" t="s">
        <v>527</v>
      </c>
      <c r="Z3" s="244" t="s">
        <v>528</v>
      </c>
      <c r="AA3" s="245"/>
      <c r="AB3" s="248"/>
    </row>
    <row r="4" spans="1:28" x14ac:dyDescent="0.25">
      <c r="A4" s="268"/>
      <c r="B4" s="262"/>
      <c r="C4" s="262"/>
      <c r="D4" s="248"/>
      <c r="E4" s="256" t="s">
        <v>529</v>
      </c>
      <c r="F4" s="259" t="s">
        <v>530</v>
      </c>
      <c r="G4" s="259" t="s">
        <v>531</v>
      </c>
      <c r="H4" s="259" t="s">
        <v>532</v>
      </c>
      <c r="I4" s="259" t="s">
        <v>533</v>
      </c>
      <c r="J4" s="259" t="s">
        <v>534</v>
      </c>
      <c r="K4" s="259" t="s">
        <v>535</v>
      </c>
      <c r="L4" s="259" t="s">
        <v>536</v>
      </c>
      <c r="M4" s="259" t="s">
        <v>537</v>
      </c>
      <c r="N4" s="256" t="s">
        <v>538</v>
      </c>
      <c r="O4" s="244" t="s">
        <v>539</v>
      </c>
      <c r="P4" s="256" t="s">
        <v>540</v>
      </c>
      <c r="Q4" s="256" t="s">
        <v>541</v>
      </c>
      <c r="R4" s="264" t="s">
        <v>542</v>
      </c>
      <c r="S4" s="265"/>
      <c r="T4" s="265"/>
      <c r="U4" s="266"/>
      <c r="V4" s="257"/>
      <c r="W4" s="257"/>
      <c r="X4" s="257"/>
      <c r="Y4" s="257"/>
      <c r="Z4" s="245"/>
      <c r="AA4" s="245"/>
      <c r="AB4" s="248"/>
    </row>
    <row r="5" spans="1:28" ht="81" x14ac:dyDescent="0.25">
      <c r="A5" s="269"/>
      <c r="B5" s="263"/>
      <c r="C5" s="263"/>
      <c r="D5" s="249"/>
      <c r="E5" s="258"/>
      <c r="F5" s="260"/>
      <c r="G5" s="260"/>
      <c r="H5" s="260"/>
      <c r="I5" s="260"/>
      <c r="J5" s="260"/>
      <c r="K5" s="260"/>
      <c r="L5" s="260"/>
      <c r="M5" s="260"/>
      <c r="N5" s="258"/>
      <c r="O5" s="246"/>
      <c r="P5" s="258"/>
      <c r="Q5" s="258"/>
      <c r="R5" s="128" t="s">
        <v>543</v>
      </c>
      <c r="S5" s="128" t="s">
        <v>544</v>
      </c>
      <c r="T5" s="129" t="s">
        <v>545</v>
      </c>
      <c r="U5" s="128" t="s">
        <v>546</v>
      </c>
      <c r="V5" s="258"/>
      <c r="W5" s="258"/>
      <c r="X5" s="258"/>
      <c r="Y5" s="258"/>
      <c r="Z5" s="246"/>
      <c r="AA5" s="246"/>
      <c r="AB5" s="249"/>
    </row>
    <row r="6" spans="1:28" ht="15.75" thickBot="1" x14ac:dyDescent="0.3">
      <c r="A6" s="130">
        <v>1</v>
      </c>
      <c r="B6" s="130">
        <v>2</v>
      </c>
      <c r="C6" s="130">
        <v>3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31">
        <v>9</v>
      </c>
      <c r="J6" s="131">
        <v>10</v>
      </c>
      <c r="K6" s="131">
        <v>11</v>
      </c>
      <c r="L6" s="131">
        <v>12</v>
      </c>
      <c r="M6" s="131">
        <v>13</v>
      </c>
      <c r="N6" s="131">
        <v>14</v>
      </c>
      <c r="O6" s="131">
        <v>15</v>
      </c>
      <c r="P6" s="143">
        <v>16</v>
      </c>
      <c r="Q6" s="131">
        <v>17</v>
      </c>
      <c r="R6" s="131">
        <v>18</v>
      </c>
      <c r="S6" s="131">
        <v>19</v>
      </c>
      <c r="T6" s="131">
        <v>20</v>
      </c>
      <c r="U6" s="131">
        <v>21</v>
      </c>
      <c r="V6" s="131">
        <v>22</v>
      </c>
      <c r="W6" s="131">
        <v>23</v>
      </c>
      <c r="X6" s="131">
        <v>24</v>
      </c>
      <c r="Y6" s="131">
        <v>25</v>
      </c>
      <c r="Z6" s="131">
        <v>26</v>
      </c>
      <c r="AA6" s="131">
        <v>27</v>
      </c>
      <c r="AB6" s="131">
        <v>28</v>
      </c>
    </row>
    <row r="7" spans="1:28" ht="15.75" thickBot="1" x14ac:dyDescent="0.3">
      <c r="A7" s="130"/>
      <c r="B7" s="132" t="s">
        <v>547</v>
      </c>
      <c r="C7" s="133"/>
      <c r="D7" s="134">
        <f t="shared" ref="D7:N7" si="0">SUM(D8:D18)</f>
        <v>209</v>
      </c>
      <c r="E7" s="134">
        <f>SUM(E8:E18)</f>
        <v>0</v>
      </c>
      <c r="F7" s="134">
        <f t="shared" si="0"/>
        <v>31</v>
      </c>
      <c r="G7" s="134">
        <f t="shared" si="0"/>
        <v>3</v>
      </c>
      <c r="H7" s="134">
        <f t="shared" si="0"/>
        <v>0</v>
      </c>
      <c r="I7" s="134">
        <f t="shared" si="0"/>
        <v>0</v>
      </c>
      <c r="J7" s="134">
        <f t="shared" si="0"/>
        <v>3</v>
      </c>
      <c r="K7" s="134">
        <f t="shared" si="0"/>
        <v>2</v>
      </c>
      <c r="L7" s="134">
        <f t="shared" si="0"/>
        <v>3</v>
      </c>
      <c r="M7" s="134">
        <f t="shared" si="0"/>
        <v>2</v>
      </c>
      <c r="N7" s="134">
        <f t="shared" si="0"/>
        <v>50</v>
      </c>
      <c r="O7" s="134">
        <f>SUM(E7:N7)</f>
        <v>94</v>
      </c>
      <c r="P7" s="144">
        <f>(O7*100)/D7</f>
        <v>44.976076555023923</v>
      </c>
      <c r="Q7" s="135"/>
      <c r="R7" s="134">
        <f>SUM(R8:R18)</f>
        <v>53</v>
      </c>
      <c r="S7" s="144">
        <f>(R7*100)/O7</f>
        <v>56.382978723404257</v>
      </c>
      <c r="T7" s="134">
        <f>SUM(T8:T18)</f>
        <v>41</v>
      </c>
      <c r="U7" s="145">
        <f>(T7*100)/O7</f>
        <v>43.617021276595743</v>
      </c>
      <c r="V7" s="134">
        <f>SUM(V8:V18)</f>
        <v>17</v>
      </c>
      <c r="W7" s="134">
        <f>SUM(W8:W18)</f>
        <v>55</v>
      </c>
      <c r="X7" s="134">
        <f>SUM(X8:X18)</f>
        <v>11</v>
      </c>
      <c r="Y7" s="135"/>
      <c r="Z7" s="134">
        <f>SUM(Z8:Z18)</f>
        <v>177</v>
      </c>
      <c r="AA7" s="146">
        <f>(Z7*100)/D7</f>
        <v>84.68899521531101</v>
      </c>
      <c r="AB7" s="134">
        <f>SUM(AB8:AB18)</f>
        <v>32</v>
      </c>
    </row>
    <row r="8" spans="1:28" ht="15.75" customHeight="1" x14ac:dyDescent="0.25">
      <c r="A8" s="136"/>
      <c r="B8" s="137" t="s">
        <v>548</v>
      </c>
      <c r="C8" s="130" t="s">
        <v>20</v>
      </c>
      <c r="D8" s="138">
        <v>12</v>
      </c>
      <c r="E8" s="270"/>
      <c r="F8" s="270"/>
      <c r="G8" s="270"/>
      <c r="H8" s="270"/>
      <c r="I8" s="270"/>
      <c r="J8" s="270">
        <v>2</v>
      </c>
      <c r="K8" s="270"/>
      <c r="L8" s="270"/>
      <c r="M8" s="270"/>
      <c r="N8" s="270">
        <v>3</v>
      </c>
      <c r="O8" s="270">
        <f>SUM(E8:N8)</f>
        <v>5</v>
      </c>
      <c r="P8" s="271">
        <f>(O8*100)/D8</f>
        <v>41.666666666666664</v>
      </c>
      <c r="Q8" s="270"/>
      <c r="R8" s="270">
        <v>2</v>
      </c>
      <c r="S8" s="272">
        <f>(R8*100)/O8</f>
        <v>40</v>
      </c>
      <c r="T8" s="270">
        <v>3</v>
      </c>
      <c r="U8" s="272">
        <f t="shared" ref="U8:U18" si="1">(T8*100)/O8</f>
        <v>60</v>
      </c>
      <c r="V8" s="270"/>
      <c r="W8" s="270">
        <v>7</v>
      </c>
      <c r="X8" s="270"/>
      <c r="Y8" s="270"/>
      <c r="Z8" s="270">
        <f>O8+V8+W8+X8</f>
        <v>12</v>
      </c>
      <c r="AA8" s="273">
        <f>(Z8*100)/D8</f>
        <v>100</v>
      </c>
      <c r="AB8" s="274"/>
    </row>
    <row r="9" spans="1:28" ht="15.75" customHeight="1" x14ac:dyDescent="0.25">
      <c r="A9" s="139"/>
      <c r="B9" s="137" t="s">
        <v>549</v>
      </c>
      <c r="C9" s="130" t="s">
        <v>20</v>
      </c>
      <c r="D9" s="140">
        <v>26</v>
      </c>
      <c r="E9" s="275"/>
      <c r="F9" s="275">
        <v>16</v>
      </c>
      <c r="G9" s="275"/>
      <c r="H9" s="275"/>
      <c r="I9" s="275"/>
      <c r="J9" s="275"/>
      <c r="K9" s="275"/>
      <c r="L9" s="275">
        <v>1</v>
      </c>
      <c r="M9" s="275"/>
      <c r="N9" s="275">
        <v>1</v>
      </c>
      <c r="O9" s="270">
        <f t="shared" ref="O9:O17" si="2">SUM(E9:N9)</f>
        <v>18</v>
      </c>
      <c r="P9" s="271">
        <f t="shared" ref="P9:P18" si="3">(O9*100)/D9</f>
        <v>69.230769230769226</v>
      </c>
      <c r="Q9" s="141"/>
      <c r="R9" s="275">
        <v>16</v>
      </c>
      <c r="S9" s="276">
        <f t="shared" ref="S9:S18" si="4">(R9*100)/O9</f>
        <v>88.888888888888886</v>
      </c>
      <c r="T9" s="275">
        <v>2</v>
      </c>
      <c r="U9" s="276">
        <f t="shared" si="1"/>
        <v>11.111111111111111</v>
      </c>
      <c r="V9" s="275"/>
      <c r="W9" s="275">
        <v>6</v>
      </c>
      <c r="X9" s="275">
        <v>2</v>
      </c>
      <c r="Y9" s="275"/>
      <c r="Z9" s="270">
        <f t="shared" ref="Z9:Z18" si="5">O9+V9+W9+X9</f>
        <v>26</v>
      </c>
      <c r="AA9" s="277">
        <f t="shared" ref="AA9:AA18" si="6">(Z9*100)/D9</f>
        <v>100</v>
      </c>
      <c r="AB9" s="275"/>
    </row>
    <row r="10" spans="1:28" ht="15" customHeight="1" x14ac:dyDescent="0.25">
      <c r="A10" s="139"/>
      <c r="B10" s="137" t="s">
        <v>554</v>
      </c>
      <c r="C10" s="130" t="s">
        <v>20</v>
      </c>
      <c r="D10" s="140">
        <v>9</v>
      </c>
      <c r="E10" s="275"/>
      <c r="F10" s="275">
        <v>2</v>
      </c>
      <c r="G10" s="275"/>
      <c r="H10" s="275"/>
      <c r="I10" s="275"/>
      <c r="J10" s="275"/>
      <c r="K10" s="275"/>
      <c r="L10" s="275"/>
      <c r="M10" s="275"/>
      <c r="N10" s="275">
        <v>2</v>
      </c>
      <c r="O10" s="270">
        <f t="shared" si="2"/>
        <v>4</v>
      </c>
      <c r="P10" s="271">
        <f t="shared" si="3"/>
        <v>44.444444444444443</v>
      </c>
      <c r="Q10" s="141"/>
      <c r="R10" s="275">
        <v>2</v>
      </c>
      <c r="S10" s="276">
        <f t="shared" si="4"/>
        <v>50</v>
      </c>
      <c r="T10" s="275">
        <v>2</v>
      </c>
      <c r="U10" s="276">
        <f t="shared" si="1"/>
        <v>50</v>
      </c>
      <c r="V10" s="275">
        <v>1</v>
      </c>
      <c r="W10" s="275">
        <v>4</v>
      </c>
      <c r="X10" s="275"/>
      <c r="Y10" s="275"/>
      <c r="Z10" s="270">
        <f t="shared" si="5"/>
        <v>9</v>
      </c>
      <c r="AA10" s="277">
        <f t="shared" si="6"/>
        <v>100</v>
      </c>
      <c r="AB10" s="275"/>
    </row>
    <row r="11" spans="1:28" ht="23.25" customHeight="1" x14ac:dyDescent="0.25">
      <c r="A11" s="139"/>
      <c r="B11" s="137" t="s">
        <v>550</v>
      </c>
      <c r="C11" s="130" t="s">
        <v>20</v>
      </c>
      <c r="D11" s="140">
        <v>10</v>
      </c>
      <c r="E11" s="275"/>
      <c r="F11" s="275">
        <v>5</v>
      </c>
      <c r="G11" s="275"/>
      <c r="H11" s="275"/>
      <c r="I11" s="275"/>
      <c r="J11" s="275"/>
      <c r="K11" s="275"/>
      <c r="L11" s="275"/>
      <c r="M11" s="275"/>
      <c r="N11" s="275"/>
      <c r="O11" s="270">
        <f t="shared" si="2"/>
        <v>5</v>
      </c>
      <c r="P11" s="271">
        <f t="shared" si="3"/>
        <v>50</v>
      </c>
      <c r="Q11" s="141"/>
      <c r="R11" s="275">
        <v>5</v>
      </c>
      <c r="S11" s="276">
        <f t="shared" si="4"/>
        <v>100</v>
      </c>
      <c r="T11" s="275"/>
      <c r="U11" s="276">
        <f t="shared" si="1"/>
        <v>0</v>
      </c>
      <c r="V11" s="275"/>
      <c r="W11" s="275">
        <v>3</v>
      </c>
      <c r="X11" s="275">
        <v>2</v>
      </c>
      <c r="Y11" s="275"/>
      <c r="Z11" s="270">
        <f t="shared" si="5"/>
        <v>10</v>
      </c>
      <c r="AA11" s="277">
        <f t="shared" si="6"/>
        <v>100</v>
      </c>
      <c r="AB11" s="275"/>
    </row>
    <row r="12" spans="1:28" ht="16.5" customHeight="1" x14ac:dyDescent="0.25">
      <c r="A12" s="139"/>
      <c r="B12" s="137" t="s">
        <v>551</v>
      </c>
      <c r="C12" s="130" t="s">
        <v>20</v>
      </c>
      <c r="D12" s="140">
        <v>19</v>
      </c>
      <c r="E12" s="275"/>
      <c r="F12" s="275">
        <v>1</v>
      </c>
      <c r="G12" s="275"/>
      <c r="H12" s="275"/>
      <c r="I12" s="275"/>
      <c r="J12" s="275"/>
      <c r="K12" s="275"/>
      <c r="L12" s="275"/>
      <c r="M12" s="275">
        <v>2</v>
      </c>
      <c r="N12" s="275">
        <v>5</v>
      </c>
      <c r="O12" s="270">
        <f t="shared" si="2"/>
        <v>8</v>
      </c>
      <c r="P12" s="271">
        <f t="shared" si="3"/>
        <v>42.10526315789474</v>
      </c>
      <c r="Q12" s="141"/>
      <c r="R12" s="275"/>
      <c r="S12" s="276">
        <f t="shared" si="4"/>
        <v>0</v>
      </c>
      <c r="T12" s="275">
        <v>8</v>
      </c>
      <c r="U12" s="276">
        <f t="shared" si="1"/>
        <v>100</v>
      </c>
      <c r="V12" s="275">
        <v>1</v>
      </c>
      <c r="W12" s="275">
        <v>9</v>
      </c>
      <c r="X12" s="275"/>
      <c r="Y12" s="275"/>
      <c r="Z12" s="270">
        <f t="shared" si="5"/>
        <v>18</v>
      </c>
      <c r="AA12" s="277">
        <f t="shared" si="6"/>
        <v>94.736842105263165</v>
      </c>
      <c r="AB12" s="275">
        <v>1</v>
      </c>
    </row>
    <row r="13" spans="1:28" ht="15" customHeight="1" x14ac:dyDescent="0.25">
      <c r="A13" s="139"/>
      <c r="B13" s="137" t="s">
        <v>555</v>
      </c>
      <c r="C13" s="130" t="s">
        <v>20</v>
      </c>
      <c r="D13" s="140">
        <v>25</v>
      </c>
      <c r="E13" s="275"/>
      <c r="F13" s="275">
        <v>2</v>
      </c>
      <c r="G13" s="275"/>
      <c r="H13" s="275"/>
      <c r="I13" s="275"/>
      <c r="J13" s="275"/>
      <c r="K13" s="275"/>
      <c r="L13" s="275"/>
      <c r="M13" s="275"/>
      <c r="N13" s="275">
        <v>11</v>
      </c>
      <c r="O13" s="270">
        <f t="shared" si="2"/>
        <v>13</v>
      </c>
      <c r="P13" s="271">
        <f t="shared" si="3"/>
        <v>52</v>
      </c>
      <c r="Q13" s="141"/>
      <c r="R13" s="275">
        <v>1</v>
      </c>
      <c r="S13" s="276">
        <f t="shared" si="4"/>
        <v>7.6923076923076925</v>
      </c>
      <c r="T13" s="275">
        <v>12</v>
      </c>
      <c r="U13" s="276">
        <f t="shared" si="1"/>
        <v>92.307692307692307</v>
      </c>
      <c r="V13" s="275">
        <v>1</v>
      </c>
      <c r="W13" s="275">
        <v>8</v>
      </c>
      <c r="X13" s="275">
        <v>1</v>
      </c>
      <c r="Y13" s="275"/>
      <c r="Z13" s="270">
        <f t="shared" si="5"/>
        <v>23</v>
      </c>
      <c r="AA13" s="277">
        <f t="shared" si="6"/>
        <v>92</v>
      </c>
      <c r="AB13" s="275">
        <v>2</v>
      </c>
    </row>
    <row r="14" spans="1:28" ht="15" customHeight="1" x14ac:dyDescent="0.25">
      <c r="A14" s="139"/>
      <c r="B14" s="137" t="s">
        <v>556</v>
      </c>
      <c r="C14" s="130" t="s">
        <v>20</v>
      </c>
      <c r="D14" s="140">
        <v>15</v>
      </c>
      <c r="E14" s="275"/>
      <c r="F14" s="275"/>
      <c r="G14" s="275"/>
      <c r="H14" s="275"/>
      <c r="I14" s="275"/>
      <c r="J14" s="275"/>
      <c r="K14" s="275">
        <v>1</v>
      </c>
      <c r="L14" s="275"/>
      <c r="M14" s="275"/>
      <c r="N14" s="275">
        <v>4</v>
      </c>
      <c r="O14" s="270">
        <f t="shared" si="2"/>
        <v>5</v>
      </c>
      <c r="P14" s="271">
        <f t="shared" ref="P14" si="7">(O14*100)/D14</f>
        <v>33.333333333333336</v>
      </c>
      <c r="Q14" s="141"/>
      <c r="R14" s="275">
        <v>1</v>
      </c>
      <c r="S14" s="276">
        <f t="shared" ref="S14" si="8">(R14*100)/O14</f>
        <v>20</v>
      </c>
      <c r="T14" s="275">
        <v>4</v>
      </c>
      <c r="U14" s="276">
        <f t="shared" ref="U14" si="9">(T14*100)/O14</f>
        <v>80</v>
      </c>
      <c r="V14" s="275">
        <v>3</v>
      </c>
      <c r="W14" s="275">
        <v>2</v>
      </c>
      <c r="X14" s="275"/>
      <c r="Y14" s="275"/>
      <c r="Z14" s="270">
        <f t="shared" si="5"/>
        <v>10</v>
      </c>
      <c r="AA14" s="277">
        <f t="shared" ref="AA14" si="10">(Z14*100)/D14</f>
        <v>66.666666666666671</v>
      </c>
      <c r="AB14" s="275">
        <v>5</v>
      </c>
    </row>
    <row r="15" spans="1:28" ht="15.75" customHeight="1" x14ac:dyDescent="0.25">
      <c r="A15" s="139"/>
      <c r="B15" s="137" t="s">
        <v>552</v>
      </c>
      <c r="C15" s="130" t="s">
        <v>20</v>
      </c>
      <c r="D15" s="140">
        <v>35</v>
      </c>
      <c r="E15" s="275"/>
      <c r="F15" s="275">
        <v>5</v>
      </c>
      <c r="G15" s="275">
        <v>3</v>
      </c>
      <c r="H15" s="275"/>
      <c r="I15" s="275"/>
      <c r="J15" s="275"/>
      <c r="K15" s="275">
        <v>1</v>
      </c>
      <c r="L15" s="275"/>
      <c r="M15" s="275"/>
      <c r="N15" s="275">
        <f>4+9</f>
        <v>13</v>
      </c>
      <c r="O15" s="270">
        <f t="shared" si="2"/>
        <v>22</v>
      </c>
      <c r="P15" s="271">
        <f t="shared" si="3"/>
        <v>62.857142857142854</v>
      </c>
      <c r="Q15" s="141"/>
      <c r="R15" s="275">
        <v>18</v>
      </c>
      <c r="S15" s="276">
        <f t="shared" si="4"/>
        <v>81.818181818181813</v>
      </c>
      <c r="T15" s="275">
        <v>4</v>
      </c>
      <c r="U15" s="276">
        <f t="shared" si="1"/>
        <v>18.181818181818183</v>
      </c>
      <c r="V15" s="275">
        <v>5</v>
      </c>
      <c r="W15" s="275">
        <v>5</v>
      </c>
      <c r="X15" s="275">
        <v>1</v>
      </c>
      <c r="Y15" s="275"/>
      <c r="Z15" s="270">
        <f t="shared" si="5"/>
        <v>33</v>
      </c>
      <c r="AA15" s="277">
        <f t="shared" si="6"/>
        <v>94.285714285714292</v>
      </c>
      <c r="AB15" s="275">
        <v>2</v>
      </c>
    </row>
    <row r="16" spans="1:28" ht="17.25" customHeight="1" x14ac:dyDescent="0.25">
      <c r="A16" s="139"/>
      <c r="B16" s="137" t="s">
        <v>553</v>
      </c>
      <c r="C16" s="130" t="s">
        <v>20</v>
      </c>
      <c r="D16" s="140">
        <v>26</v>
      </c>
      <c r="E16" s="275"/>
      <c r="F16" s="275"/>
      <c r="G16" s="275"/>
      <c r="H16" s="275"/>
      <c r="I16" s="275"/>
      <c r="J16" s="275">
        <v>1</v>
      </c>
      <c r="K16" s="275"/>
      <c r="L16" s="275">
        <v>2</v>
      </c>
      <c r="M16" s="275"/>
      <c r="N16" s="275">
        <v>3</v>
      </c>
      <c r="O16" s="270">
        <f t="shared" si="2"/>
        <v>6</v>
      </c>
      <c r="P16" s="271">
        <f t="shared" si="3"/>
        <v>23.076923076923077</v>
      </c>
      <c r="Q16" s="141"/>
      <c r="R16" s="275">
        <v>4</v>
      </c>
      <c r="S16" s="276">
        <f t="shared" si="4"/>
        <v>66.666666666666671</v>
      </c>
      <c r="T16" s="275">
        <v>2</v>
      </c>
      <c r="U16" s="276">
        <f t="shared" si="1"/>
        <v>33.333333333333336</v>
      </c>
      <c r="V16" s="275">
        <v>4</v>
      </c>
      <c r="W16" s="275">
        <v>4</v>
      </c>
      <c r="X16" s="275">
        <v>3</v>
      </c>
      <c r="Y16" s="275"/>
      <c r="Z16" s="270">
        <f t="shared" si="5"/>
        <v>17</v>
      </c>
      <c r="AA16" s="277">
        <f t="shared" si="6"/>
        <v>65.384615384615387</v>
      </c>
      <c r="AB16" s="275">
        <v>9</v>
      </c>
    </row>
    <row r="17" spans="1:28" ht="25.5" customHeight="1" x14ac:dyDescent="0.25">
      <c r="A17" s="139"/>
      <c r="B17" s="137" t="s">
        <v>557</v>
      </c>
      <c r="C17" s="130" t="s">
        <v>20</v>
      </c>
      <c r="D17" s="140">
        <v>15</v>
      </c>
      <c r="E17" s="275"/>
      <c r="F17" s="275"/>
      <c r="G17" s="275"/>
      <c r="H17" s="275"/>
      <c r="I17" s="275"/>
      <c r="J17" s="275"/>
      <c r="K17" s="275"/>
      <c r="L17" s="275"/>
      <c r="M17" s="275"/>
      <c r="N17" s="275">
        <v>4</v>
      </c>
      <c r="O17" s="270">
        <f t="shared" si="2"/>
        <v>4</v>
      </c>
      <c r="P17" s="271">
        <f t="shared" ref="P17" si="11">(O17*100)/D17</f>
        <v>26.666666666666668</v>
      </c>
      <c r="Q17" s="141"/>
      <c r="R17" s="275">
        <v>3</v>
      </c>
      <c r="S17" s="276">
        <f t="shared" ref="S17" si="12">(R17*100)/O17</f>
        <v>75</v>
      </c>
      <c r="T17" s="275">
        <v>2</v>
      </c>
      <c r="U17" s="276">
        <f t="shared" ref="U17" si="13">(T17*100)/O17</f>
        <v>50</v>
      </c>
      <c r="V17" s="275"/>
      <c r="W17" s="275">
        <v>5</v>
      </c>
      <c r="X17" s="275">
        <v>1</v>
      </c>
      <c r="Y17" s="275"/>
      <c r="Z17" s="270">
        <f t="shared" si="5"/>
        <v>10</v>
      </c>
      <c r="AA17" s="277">
        <f t="shared" ref="AA17" si="14">(Z17*100)/D17</f>
        <v>66.666666666666671</v>
      </c>
      <c r="AB17" s="275">
        <v>5</v>
      </c>
    </row>
    <row r="18" spans="1:28" ht="26.25" customHeight="1" x14ac:dyDescent="0.25">
      <c r="A18" s="139"/>
      <c r="B18" s="137" t="s">
        <v>558</v>
      </c>
      <c r="C18" s="130" t="s">
        <v>20</v>
      </c>
      <c r="D18" s="140">
        <v>17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>
        <v>4</v>
      </c>
      <c r="O18" s="270">
        <v>4</v>
      </c>
      <c r="P18" s="271">
        <f t="shared" si="3"/>
        <v>23.529411764705884</v>
      </c>
      <c r="Q18" s="141"/>
      <c r="R18" s="275">
        <v>1</v>
      </c>
      <c r="S18" s="276">
        <f t="shared" si="4"/>
        <v>25</v>
      </c>
      <c r="T18" s="275">
        <v>2</v>
      </c>
      <c r="U18" s="276">
        <f t="shared" si="1"/>
        <v>50</v>
      </c>
      <c r="V18" s="275">
        <v>2</v>
      </c>
      <c r="W18" s="275">
        <v>2</v>
      </c>
      <c r="X18" s="275">
        <v>1</v>
      </c>
      <c r="Y18" s="275"/>
      <c r="Z18" s="270">
        <f t="shared" si="5"/>
        <v>9</v>
      </c>
      <c r="AA18" s="277">
        <f t="shared" si="6"/>
        <v>52.941176470588232</v>
      </c>
      <c r="AB18" s="275">
        <v>8</v>
      </c>
    </row>
    <row r="19" spans="1:28" x14ac:dyDescent="0.25">
      <c r="D19" s="142"/>
    </row>
    <row r="22" spans="1:28" x14ac:dyDescent="0.25">
      <c r="H22" s="169" t="s">
        <v>560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</row>
    <row r="23" spans="1:28" x14ac:dyDescent="0.25">
      <c r="B23" s="261" t="s">
        <v>516</v>
      </c>
      <c r="C23" s="261" t="s">
        <v>7</v>
      </c>
      <c r="D23" s="247" t="s">
        <v>517</v>
      </c>
      <c r="E23" s="264" t="s">
        <v>518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6"/>
      <c r="V23" s="264" t="s">
        <v>519</v>
      </c>
      <c r="W23" s="265"/>
      <c r="X23" s="265"/>
      <c r="Y23" s="265"/>
      <c r="Z23" s="266"/>
      <c r="AA23" s="244" t="s">
        <v>520</v>
      </c>
      <c r="AB23" s="247" t="s">
        <v>521</v>
      </c>
    </row>
    <row r="24" spans="1:28" x14ac:dyDescent="0.25">
      <c r="B24" s="262"/>
      <c r="C24" s="262"/>
      <c r="D24" s="248"/>
      <c r="E24" s="250" t="s">
        <v>522</v>
      </c>
      <c r="F24" s="251"/>
      <c r="G24" s="251"/>
      <c r="H24" s="251"/>
      <c r="I24" s="251"/>
      <c r="J24" s="251"/>
      <c r="K24" s="251"/>
      <c r="L24" s="251"/>
      <c r="M24" s="251"/>
      <c r="N24" s="252"/>
      <c r="O24" s="253" t="s">
        <v>523</v>
      </c>
      <c r="P24" s="254"/>
      <c r="Q24" s="254"/>
      <c r="R24" s="254"/>
      <c r="S24" s="254"/>
      <c r="T24" s="254"/>
      <c r="U24" s="255"/>
      <c r="V24" s="256" t="s">
        <v>524</v>
      </c>
      <c r="W24" s="256" t="s">
        <v>525</v>
      </c>
      <c r="X24" s="256" t="s">
        <v>526</v>
      </c>
      <c r="Y24" s="256" t="s">
        <v>527</v>
      </c>
      <c r="Z24" s="244" t="s">
        <v>528</v>
      </c>
      <c r="AA24" s="245"/>
      <c r="AB24" s="248"/>
    </row>
    <row r="25" spans="1:28" x14ac:dyDescent="0.25">
      <c r="B25" s="262"/>
      <c r="C25" s="262"/>
      <c r="D25" s="248"/>
      <c r="E25" s="256" t="s">
        <v>529</v>
      </c>
      <c r="F25" s="259" t="s">
        <v>530</v>
      </c>
      <c r="G25" s="259" t="s">
        <v>531</v>
      </c>
      <c r="H25" s="259" t="s">
        <v>532</v>
      </c>
      <c r="I25" s="259" t="s">
        <v>533</v>
      </c>
      <c r="J25" s="259" t="s">
        <v>534</v>
      </c>
      <c r="K25" s="259" t="s">
        <v>535</v>
      </c>
      <c r="L25" s="259" t="s">
        <v>536</v>
      </c>
      <c r="M25" s="259" t="s">
        <v>537</v>
      </c>
      <c r="N25" s="256" t="s">
        <v>538</v>
      </c>
      <c r="O25" s="244" t="s">
        <v>539</v>
      </c>
      <c r="P25" s="256" t="s">
        <v>540</v>
      </c>
      <c r="Q25" s="256" t="s">
        <v>541</v>
      </c>
      <c r="R25" s="264" t="s">
        <v>542</v>
      </c>
      <c r="S25" s="265"/>
      <c r="T25" s="265"/>
      <c r="U25" s="266"/>
      <c r="V25" s="257"/>
      <c r="W25" s="257"/>
      <c r="X25" s="257"/>
      <c r="Y25" s="257"/>
      <c r="Z25" s="245"/>
      <c r="AA25" s="245"/>
      <c r="AB25" s="248"/>
    </row>
    <row r="26" spans="1:28" ht="81" x14ac:dyDescent="0.25">
      <c r="B26" s="263"/>
      <c r="C26" s="263"/>
      <c r="D26" s="249"/>
      <c r="E26" s="258"/>
      <c r="F26" s="260"/>
      <c r="G26" s="260"/>
      <c r="H26" s="260"/>
      <c r="I26" s="260"/>
      <c r="J26" s="260"/>
      <c r="K26" s="260"/>
      <c r="L26" s="260"/>
      <c r="M26" s="260"/>
      <c r="N26" s="258"/>
      <c r="O26" s="246"/>
      <c r="P26" s="258"/>
      <c r="Q26" s="258"/>
      <c r="R26" s="128" t="s">
        <v>543</v>
      </c>
      <c r="S26" s="128" t="s">
        <v>544</v>
      </c>
      <c r="T26" s="129" t="s">
        <v>545</v>
      </c>
      <c r="U26" s="128" t="s">
        <v>546</v>
      </c>
      <c r="V26" s="258"/>
      <c r="W26" s="258"/>
      <c r="X26" s="258"/>
      <c r="Y26" s="258"/>
      <c r="Z26" s="246"/>
      <c r="AA26" s="246"/>
      <c r="AB26" s="249"/>
    </row>
    <row r="27" spans="1:28" ht="15.75" thickBot="1" x14ac:dyDescent="0.3">
      <c r="B27" s="130">
        <v>2</v>
      </c>
      <c r="C27" s="130">
        <v>3</v>
      </c>
      <c r="D27" s="131">
        <v>4</v>
      </c>
      <c r="E27" s="131">
        <v>5</v>
      </c>
      <c r="F27" s="131">
        <v>6</v>
      </c>
      <c r="G27" s="131">
        <v>7</v>
      </c>
      <c r="H27" s="131">
        <v>8</v>
      </c>
      <c r="I27" s="131">
        <v>9</v>
      </c>
      <c r="J27" s="131">
        <v>10</v>
      </c>
      <c r="K27" s="131">
        <v>11</v>
      </c>
      <c r="L27" s="131">
        <v>12</v>
      </c>
      <c r="M27" s="131">
        <v>13</v>
      </c>
      <c r="N27" s="131">
        <v>14</v>
      </c>
      <c r="O27" s="131">
        <v>15</v>
      </c>
      <c r="P27" s="143">
        <v>16</v>
      </c>
      <c r="Q27" s="131">
        <v>17</v>
      </c>
      <c r="R27" s="131">
        <v>18</v>
      </c>
      <c r="S27" s="131">
        <v>19</v>
      </c>
      <c r="T27" s="131">
        <v>20</v>
      </c>
      <c r="U27" s="131">
        <v>21</v>
      </c>
      <c r="V27" s="131">
        <v>22</v>
      </c>
      <c r="W27" s="131">
        <v>23</v>
      </c>
      <c r="X27" s="131">
        <v>24</v>
      </c>
      <c r="Y27" s="131">
        <v>25</v>
      </c>
      <c r="Z27" s="131">
        <v>26</v>
      </c>
      <c r="AA27" s="131">
        <v>27</v>
      </c>
      <c r="AB27" s="131">
        <v>28</v>
      </c>
    </row>
    <row r="28" spans="1:28" ht="15.75" thickBot="1" x14ac:dyDescent="0.3">
      <c r="B28" s="132" t="s">
        <v>547</v>
      </c>
      <c r="C28" s="133"/>
      <c r="D28" s="134">
        <f>SUM(D29:D36)</f>
        <v>162</v>
      </c>
      <c r="E28" s="134">
        <f t="shared" ref="E28:N28" si="15">SUM(E29:E36)</f>
        <v>0</v>
      </c>
      <c r="F28" s="134">
        <f t="shared" si="15"/>
        <v>31</v>
      </c>
      <c r="G28" s="134">
        <f t="shared" si="15"/>
        <v>3</v>
      </c>
      <c r="H28" s="134">
        <f t="shared" si="15"/>
        <v>0</v>
      </c>
      <c r="I28" s="134">
        <f t="shared" si="15"/>
        <v>0</v>
      </c>
      <c r="J28" s="134">
        <f t="shared" si="15"/>
        <v>3</v>
      </c>
      <c r="K28" s="134">
        <f t="shared" si="15"/>
        <v>1</v>
      </c>
      <c r="L28" s="134">
        <f t="shared" si="15"/>
        <v>3</v>
      </c>
      <c r="M28" s="134">
        <f t="shared" si="15"/>
        <v>2</v>
      </c>
      <c r="N28" s="134">
        <f t="shared" si="15"/>
        <v>38</v>
      </c>
      <c r="O28" s="134">
        <f>SUM(O29:O36)</f>
        <v>81</v>
      </c>
      <c r="P28" s="144">
        <f>(O28*100)/D28</f>
        <v>50</v>
      </c>
      <c r="Q28" s="135"/>
      <c r="R28" s="134">
        <f>SUM(R29:R36)</f>
        <v>48</v>
      </c>
      <c r="S28" s="145">
        <f>(R28*100)/O28</f>
        <v>59.25925925925926</v>
      </c>
      <c r="T28" s="134">
        <f>SUM(T29:T36)</f>
        <v>33</v>
      </c>
      <c r="U28" s="145">
        <f>(T28*100)/O28</f>
        <v>40.74074074074074</v>
      </c>
      <c r="V28" s="134">
        <f>SUM(V29:V36)</f>
        <v>12</v>
      </c>
      <c r="W28" s="134">
        <f>SUM(W29:W36)</f>
        <v>46</v>
      </c>
      <c r="X28" s="134">
        <f>SUM(X29:X36)</f>
        <v>9</v>
      </c>
      <c r="Y28" s="135"/>
      <c r="Z28" s="134">
        <f>V28+W28+X28+O28</f>
        <v>148</v>
      </c>
      <c r="AA28" s="146">
        <f>(Z28*100)/D28</f>
        <v>91.358024691358025</v>
      </c>
      <c r="AB28" s="134">
        <f>SUM(AB29:AB36)</f>
        <v>14</v>
      </c>
    </row>
    <row r="29" spans="1:28" x14ac:dyDescent="0.25">
      <c r="B29" s="137" t="s">
        <v>548</v>
      </c>
      <c r="C29" s="130" t="s">
        <v>20</v>
      </c>
      <c r="D29" s="138">
        <v>12</v>
      </c>
      <c r="E29" s="270"/>
      <c r="F29" s="270"/>
      <c r="G29" s="270"/>
      <c r="H29" s="270"/>
      <c r="I29" s="270"/>
      <c r="J29" s="270">
        <v>2</v>
      </c>
      <c r="K29" s="270"/>
      <c r="L29" s="270"/>
      <c r="M29" s="270"/>
      <c r="N29" s="270">
        <v>3</v>
      </c>
      <c r="O29" s="270">
        <f>SUM(E29:N29)</f>
        <v>5</v>
      </c>
      <c r="P29" s="271">
        <f>(O29*100)/D29</f>
        <v>41.666666666666664</v>
      </c>
      <c r="Q29" s="270"/>
      <c r="R29" s="270">
        <v>2</v>
      </c>
      <c r="S29" s="272">
        <f t="shared" ref="S29:S36" si="16">(R29*100)/O29</f>
        <v>40</v>
      </c>
      <c r="T29" s="270">
        <v>3</v>
      </c>
      <c r="U29" s="272">
        <f t="shared" ref="U29:U36" si="17">(T29*100)/O29</f>
        <v>60</v>
      </c>
      <c r="V29" s="270"/>
      <c r="W29" s="270">
        <v>7</v>
      </c>
      <c r="X29" s="270"/>
      <c r="Y29" s="270"/>
      <c r="Z29" s="278">
        <f t="shared" ref="Z29:Z36" si="18">V29+W29+X29+O29</f>
        <v>12</v>
      </c>
      <c r="AA29" s="273">
        <f t="shared" ref="AA29:AA36" si="19">(Z29*100)/D29</f>
        <v>100</v>
      </c>
      <c r="AB29" s="274"/>
    </row>
    <row r="30" spans="1:28" x14ac:dyDescent="0.25">
      <c r="B30" s="137" t="s">
        <v>549</v>
      </c>
      <c r="C30" s="130" t="s">
        <v>20</v>
      </c>
      <c r="D30" s="140">
        <v>26</v>
      </c>
      <c r="E30" s="275"/>
      <c r="F30" s="275">
        <v>16</v>
      </c>
      <c r="G30" s="275"/>
      <c r="H30" s="275"/>
      <c r="I30" s="275"/>
      <c r="J30" s="275"/>
      <c r="K30" s="275"/>
      <c r="L30" s="275">
        <v>1</v>
      </c>
      <c r="M30" s="275"/>
      <c r="N30" s="275">
        <v>1</v>
      </c>
      <c r="O30" s="270">
        <f t="shared" ref="O30:O36" si="20">SUM(E30:N30)</f>
        <v>18</v>
      </c>
      <c r="P30" s="271">
        <f t="shared" ref="P30:P36" si="21">(O30*100)/D30</f>
        <v>69.230769230769226</v>
      </c>
      <c r="Q30" s="141"/>
      <c r="R30" s="275">
        <v>16</v>
      </c>
      <c r="S30" s="276">
        <f t="shared" si="16"/>
        <v>88.888888888888886</v>
      </c>
      <c r="T30" s="275">
        <v>2</v>
      </c>
      <c r="U30" s="276">
        <f t="shared" si="17"/>
        <v>11.111111111111111</v>
      </c>
      <c r="V30" s="275"/>
      <c r="W30" s="275">
        <v>6</v>
      </c>
      <c r="X30" s="275">
        <v>2</v>
      </c>
      <c r="Y30" s="275"/>
      <c r="Z30" s="279">
        <f t="shared" si="18"/>
        <v>26</v>
      </c>
      <c r="AA30" s="277">
        <f t="shared" si="19"/>
        <v>100</v>
      </c>
      <c r="AB30" s="275"/>
    </row>
    <row r="31" spans="1:28" x14ac:dyDescent="0.25">
      <c r="B31" s="137" t="s">
        <v>554</v>
      </c>
      <c r="C31" s="130" t="s">
        <v>20</v>
      </c>
      <c r="D31" s="140">
        <v>9</v>
      </c>
      <c r="E31" s="275"/>
      <c r="F31" s="275">
        <v>2</v>
      </c>
      <c r="G31" s="275"/>
      <c r="H31" s="275"/>
      <c r="I31" s="275"/>
      <c r="J31" s="275"/>
      <c r="K31" s="275"/>
      <c r="L31" s="275"/>
      <c r="M31" s="275"/>
      <c r="N31" s="275">
        <v>2</v>
      </c>
      <c r="O31" s="270">
        <f t="shared" si="20"/>
        <v>4</v>
      </c>
      <c r="P31" s="271">
        <f t="shared" si="21"/>
        <v>44.444444444444443</v>
      </c>
      <c r="Q31" s="141"/>
      <c r="R31" s="275">
        <v>2</v>
      </c>
      <c r="S31" s="276">
        <f t="shared" si="16"/>
        <v>50</v>
      </c>
      <c r="T31" s="275">
        <v>2</v>
      </c>
      <c r="U31" s="276">
        <f t="shared" si="17"/>
        <v>50</v>
      </c>
      <c r="V31" s="275">
        <v>1</v>
      </c>
      <c r="W31" s="275">
        <v>4</v>
      </c>
      <c r="X31" s="275"/>
      <c r="Y31" s="275"/>
      <c r="Z31" s="279">
        <f t="shared" si="18"/>
        <v>9</v>
      </c>
      <c r="AA31" s="277">
        <f t="shared" si="19"/>
        <v>100</v>
      </c>
      <c r="AB31" s="275"/>
    </row>
    <row r="32" spans="1:28" ht="18" customHeight="1" x14ac:dyDescent="0.25">
      <c r="B32" s="137" t="s">
        <v>550</v>
      </c>
      <c r="C32" s="130" t="s">
        <v>20</v>
      </c>
      <c r="D32" s="140">
        <v>10</v>
      </c>
      <c r="E32" s="275"/>
      <c r="F32" s="275">
        <v>5</v>
      </c>
      <c r="G32" s="275"/>
      <c r="H32" s="275"/>
      <c r="I32" s="275"/>
      <c r="J32" s="275"/>
      <c r="K32" s="275"/>
      <c r="L32" s="275"/>
      <c r="M32" s="275"/>
      <c r="N32" s="275"/>
      <c r="O32" s="270">
        <f t="shared" si="20"/>
        <v>5</v>
      </c>
      <c r="P32" s="271">
        <f t="shared" si="21"/>
        <v>50</v>
      </c>
      <c r="Q32" s="141"/>
      <c r="R32" s="275">
        <v>5</v>
      </c>
      <c r="S32" s="276">
        <f t="shared" si="16"/>
        <v>100</v>
      </c>
      <c r="T32" s="275"/>
      <c r="U32" s="276">
        <f t="shared" si="17"/>
        <v>0</v>
      </c>
      <c r="V32" s="275"/>
      <c r="W32" s="275">
        <v>3</v>
      </c>
      <c r="X32" s="275">
        <v>2</v>
      </c>
      <c r="Y32" s="275"/>
      <c r="Z32" s="279">
        <f t="shared" si="18"/>
        <v>10</v>
      </c>
      <c r="AA32" s="277">
        <f t="shared" si="19"/>
        <v>100</v>
      </c>
      <c r="AB32" s="275"/>
    </row>
    <row r="33" spans="2:28" ht="17.25" customHeight="1" x14ac:dyDescent="0.25">
      <c r="B33" s="137" t="s">
        <v>551</v>
      </c>
      <c r="C33" s="130" t="s">
        <v>20</v>
      </c>
      <c r="D33" s="140">
        <v>19</v>
      </c>
      <c r="E33" s="275"/>
      <c r="F33" s="275">
        <v>1</v>
      </c>
      <c r="G33" s="275"/>
      <c r="H33" s="275"/>
      <c r="I33" s="275"/>
      <c r="J33" s="275"/>
      <c r="K33" s="275"/>
      <c r="L33" s="275"/>
      <c r="M33" s="275">
        <v>2</v>
      </c>
      <c r="N33" s="275">
        <v>5</v>
      </c>
      <c r="O33" s="270">
        <f t="shared" si="20"/>
        <v>8</v>
      </c>
      <c r="P33" s="271">
        <f t="shared" si="21"/>
        <v>42.10526315789474</v>
      </c>
      <c r="Q33" s="141"/>
      <c r="R33" s="275"/>
      <c r="S33" s="276">
        <f t="shared" si="16"/>
        <v>0</v>
      </c>
      <c r="T33" s="275">
        <v>8</v>
      </c>
      <c r="U33" s="276">
        <f t="shared" si="17"/>
        <v>100</v>
      </c>
      <c r="V33" s="275">
        <v>1</v>
      </c>
      <c r="W33" s="275">
        <v>9</v>
      </c>
      <c r="X33" s="275"/>
      <c r="Y33" s="275"/>
      <c r="Z33" s="279">
        <f t="shared" si="18"/>
        <v>18</v>
      </c>
      <c r="AA33" s="277">
        <f t="shared" si="19"/>
        <v>94.736842105263165</v>
      </c>
      <c r="AB33" s="275">
        <v>1</v>
      </c>
    </row>
    <row r="34" spans="2:28" ht="15" customHeight="1" x14ac:dyDescent="0.25">
      <c r="B34" s="137" t="s">
        <v>555</v>
      </c>
      <c r="C34" s="130" t="s">
        <v>20</v>
      </c>
      <c r="D34" s="140">
        <v>25</v>
      </c>
      <c r="E34" s="275"/>
      <c r="F34" s="275">
        <v>2</v>
      </c>
      <c r="G34" s="275"/>
      <c r="H34" s="275"/>
      <c r="I34" s="275"/>
      <c r="J34" s="275"/>
      <c r="K34" s="275"/>
      <c r="L34" s="275"/>
      <c r="M34" s="275"/>
      <c r="N34" s="275">
        <v>11</v>
      </c>
      <c r="O34" s="270">
        <f t="shared" si="20"/>
        <v>13</v>
      </c>
      <c r="P34" s="271">
        <f t="shared" si="21"/>
        <v>52</v>
      </c>
      <c r="Q34" s="141"/>
      <c r="R34" s="275">
        <v>1</v>
      </c>
      <c r="S34" s="276">
        <f t="shared" si="16"/>
        <v>7.6923076923076925</v>
      </c>
      <c r="T34" s="275">
        <v>12</v>
      </c>
      <c r="U34" s="276">
        <f t="shared" si="17"/>
        <v>92.307692307692307</v>
      </c>
      <c r="V34" s="275">
        <v>1</v>
      </c>
      <c r="W34" s="275">
        <v>8</v>
      </c>
      <c r="X34" s="275">
        <v>1</v>
      </c>
      <c r="Y34" s="275"/>
      <c r="Z34" s="279">
        <f t="shared" si="18"/>
        <v>23</v>
      </c>
      <c r="AA34" s="277">
        <f t="shared" si="19"/>
        <v>92</v>
      </c>
      <c r="AB34" s="275">
        <v>2</v>
      </c>
    </row>
    <row r="35" spans="2:28" x14ac:dyDescent="0.25">
      <c r="B35" s="137" t="s">
        <v>552</v>
      </c>
      <c r="C35" s="130" t="s">
        <v>20</v>
      </c>
      <c r="D35" s="140">
        <v>35</v>
      </c>
      <c r="E35" s="275"/>
      <c r="F35" s="275">
        <v>5</v>
      </c>
      <c r="G35" s="275">
        <v>3</v>
      </c>
      <c r="H35" s="275"/>
      <c r="I35" s="275"/>
      <c r="J35" s="275"/>
      <c r="K35" s="275">
        <v>1</v>
      </c>
      <c r="L35" s="275"/>
      <c r="M35" s="275"/>
      <c r="N35" s="275">
        <f>4+9</f>
        <v>13</v>
      </c>
      <c r="O35" s="270">
        <f t="shared" si="20"/>
        <v>22</v>
      </c>
      <c r="P35" s="271">
        <f t="shared" si="21"/>
        <v>62.857142857142854</v>
      </c>
      <c r="Q35" s="141"/>
      <c r="R35" s="275">
        <v>18</v>
      </c>
      <c r="S35" s="276">
        <f t="shared" si="16"/>
        <v>81.818181818181813</v>
      </c>
      <c r="T35" s="275">
        <v>4</v>
      </c>
      <c r="U35" s="276">
        <f t="shared" si="17"/>
        <v>18.181818181818183</v>
      </c>
      <c r="V35" s="275">
        <v>5</v>
      </c>
      <c r="W35" s="275">
        <v>5</v>
      </c>
      <c r="X35" s="275">
        <v>1</v>
      </c>
      <c r="Y35" s="275"/>
      <c r="Z35" s="279">
        <f t="shared" si="18"/>
        <v>33</v>
      </c>
      <c r="AA35" s="277">
        <f t="shared" si="19"/>
        <v>94.285714285714292</v>
      </c>
      <c r="AB35" s="275">
        <v>2</v>
      </c>
    </row>
    <row r="36" spans="2:28" ht="28.5" customHeight="1" x14ac:dyDescent="0.25">
      <c r="B36" s="137" t="s">
        <v>553</v>
      </c>
      <c r="C36" s="130" t="s">
        <v>20</v>
      </c>
      <c r="D36" s="140">
        <v>26</v>
      </c>
      <c r="E36" s="275"/>
      <c r="F36" s="275"/>
      <c r="G36" s="275"/>
      <c r="H36" s="275"/>
      <c r="I36" s="275"/>
      <c r="J36" s="275">
        <v>1</v>
      </c>
      <c r="K36" s="275"/>
      <c r="L36" s="275">
        <v>2</v>
      </c>
      <c r="M36" s="275"/>
      <c r="N36" s="275">
        <v>3</v>
      </c>
      <c r="O36" s="270">
        <f t="shared" si="20"/>
        <v>6</v>
      </c>
      <c r="P36" s="271">
        <f t="shared" si="21"/>
        <v>23.076923076923077</v>
      </c>
      <c r="Q36" s="141"/>
      <c r="R36" s="275">
        <v>4</v>
      </c>
      <c r="S36" s="276">
        <f t="shared" si="16"/>
        <v>66.666666666666671</v>
      </c>
      <c r="T36" s="275">
        <v>2</v>
      </c>
      <c r="U36" s="276">
        <f t="shared" si="17"/>
        <v>33.333333333333336</v>
      </c>
      <c r="V36" s="275">
        <v>4</v>
      </c>
      <c r="W36" s="275">
        <v>4</v>
      </c>
      <c r="X36" s="275">
        <v>3</v>
      </c>
      <c r="Y36" s="275"/>
      <c r="Z36" s="279">
        <f t="shared" si="18"/>
        <v>17</v>
      </c>
      <c r="AA36" s="277">
        <f t="shared" si="19"/>
        <v>65.384615384615387</v>
      </c>
      <c r="AB36" s="275">
        <v>9</v>
      </c>
    </row>
    <row r="38" spans="2:28" x14ac:dyDescent="0.25">
      <c r="H38" s="169" t="s">
        <v>561</v>
      </c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</row>
    <row r="39" spans="2:28" x14ac:dyDescent="0.25">
      <c r="B39" s="261" t="s">
        <v>516</v>
      </c>
      <c r="C39" s="261" t="s">
        <v>7</v>
      </c>
      <c r="D39" s="247" t="s">
        <v>517</v>
      </c>
      <c r="E39" s="264" t="s">
        <v>518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6"/>
      <c r="V39" s="264" t="s">
        <v>519</v>
      </c>
      <c r="W39" s="265"/>
      <c r="X39" s="265"/>
      <c r="Y39" s="265"/>
      <c r="Z39" s="266"/>
      <c r="AA39" s="244" t="s">
        <v>520</v>
      </c>
      <c r="AB39" s="247" t="s">
        <v>521</v>
      </c>
    </row>
    <row r="40" spans="2:28" x14ac:dyDescent="0.25">
      <c r="B40" s="262"/>
      <c r="C40" s="262"/>
      <c r="D40" s="248"/>
      <c r="E40" s="250" t="s">
        <v>522</v>
      </c>
      <c r="F40" s="251"/>
      <c r="G40" s="251"/>
      <c r="H40" s="251"/>
      <c r="I40" s="251"/>
      <c r="J40" s="251"/>
      <c r="K40" s="251"/>
      <c r="L40" s="251"/>
      <c r="M40" s="251"/>
      <c r="N40" s="252"/>
      <c r="O40" s="253" t="s">
        <v>523</v>
      </c>
      <c r="P40" s="254"/>
      <c r="Q40" s="254"/>
      <c r="R40" s="254"/>
      <c r="S40" s="254"/>
      <c r="T40" s="254"/>
      <c r="U40" s="255"/>
      <c r="V40" s="256" t="s">
        <v>524</v>
      </c>
      <c r="W40" s="256" t="s">
        <v>525</v>
      </c>
      <c r="X40" s="256" t="s">
        <v>526</v>
      </c>
      <c r="Y40" s="256" t="s">
        <v>527</v>
      </c>
      <c r="Z40" s="244" t="s">
        <v>528</v>
      </c>
      <c r="AA40" s="245"/>
      <c r="AB40" s="248"/>
    </row>
    <row r="41" spans="2:28" x14ac:dyDescent="0.25">
      <c r="B41" s="262"/>
      <c r="C41" s="262"/>
      <c r="D41" s="248"/>
      <c r="E41" s="256" t="s">
        <v>529</v>
      </c>
      <c r="F41" s="259" t="s">
        <v>530</v>
      </c>
      <c r="G41" s="259" t="s">
        <v>531</v>
      </c>
      <c r="H41" s="259" t="s">
        <v>532</v>
      </c>
      <c r="I41" s="259" t="s">
        <v>533</v>
      </c>
      <c r="J41" s="259" t="s">
        <v>534</v>
      </c>
      <c r="K41" s="259" t="s">
        <v>535</v>
      </c>
      <c r="L41" s="259" t="s">
        <v>536</v>
      </c>
      <c r="M41" s="259" t="s">
        <v>537</v>
      </c>
      <c r="N41" s="256" t="s">
        <v>538</v>
      </c>
      <c r="O41" s="244" t="s">
        <v>539</v>
      </c>
      <c r="P41" s="256" t="s">
        <v>540</v>
      </c>
      <c r="Q41" s="256" t="s">
        <v>541</v>
      </c>
      <c r="R41" s="264" t="s">
        <v>542</v>
      </c>
      <c r="S41" s="265"/>
      <c r="T41" s="265"/>
      <c r="U41" s="266"/>
      <c r="V41" s="257"/>
      <c r="W41" s="257"/>
      <c r="X41" s="257"/>
      <c r="Y41" s="257"/>
      <c r="Z41" s="245"/>
      <c r="AA41" s="245"/>
      <c r="AB41" s="248"/>
    </row>
    <row r="42" spans="2:28" ht="81" x14ac:dyDescent="0.25">
      <c r="B42" s="263"/>
      <c r="C42" s="263"/>
      <c r="D42" s="249"/>
      <c r="E42" s="258"/>
      <c r="F42" s="260"/>
      <c r="G42" s="260"/>
      <c r="H42" s="260"/>
      <c r="I42" s="260"/>
      <c r="J42" s="260"/>
      <c r="K42" s="260"/>
      <c r="L42" s="260"/>
      <c r="M42" s="260"/>
      <c r="N42" s="258"/>
      <c r="O42" s="246"/>
      <c r="P42" s="258"/>
      <c r="Q42" s="258"/>
      <c r="R42" s="128" t="s">
        <v>543</v>
      </c>
      <c r="S42" s="128" t="s">
        <v>544</v>
      </c>
      <c r="T42" s="129" t="s">
        <v>545</v>
      </c>
      <c r="U42" s="128" t="s">
        <v>546</v>
      </c>
      <c r="V42" s="258"/>
      <c r="W42" s="258"/>
      <c r="X42" s="258"/>
      <c r="Y42" s="258"/>
      <c r="Z42" s="246"/>
      <c r="AA42" s="246"/>
      <c r="AB42" s="249"/>
    </row>
    <row r="43" spans="2:28" ht="15.75" thickBot="1" x14ac:dyDescent="0.3">
      <c r="B43" s="130">
        <v>2</v>
      </c>
      <c r="C43" s="130">
        <v>3</v>
      </c>
      <c r="D43" s="131">
        <v>4</v>
      </c>
      <c r="E43" s="131">
        <v>5</v>
      </c>
      <c r="F43" s="131">
        <v>6</v>
      </c>
      <c r="G43" s="131">
        <v>7</v>
      </c>
      <c r="H43" s="131">
        <v>8</v>
      </c>
      <c r="I43" s="131">
        <v>9</v>
      </c>
      <c r="J43" s="131">
        <v>10</v>
      </c>
      <c r="K43" s="131">
        <v>11</v>
      </c>
      <c r="L43" s="131">
        <v>12</v>
      </c>
      <c r="M43" s="131">
        <v>13</v>
      </c>
      <c r="N43" s="131">
        <v>14</v>
      </c>
      <c r="O43" s="131">
        <v>15</v>
      </c>
      <c r="P43" s="143">
        <v>16</v>
      </c>
      <c r="Q43" s="131">
        <v>17</v>
      </c>
      <c r="R43" s="131">
        <v>18</v>
      </c>
      <c r="S43" s="131">
        <v>19</v>
      </c>
      <c r="T43" s="131">
        <v>20</v>
      </c>
      <c r="U43" s="131">
        <v>21</v>
      </c>
      <c r="V43" s="131">
        <v>22</v>
      </c>
      <c r="W43" s="131">
        <v>23</v>
      </c>
      <c r="X43" s="131">
        <v>24</v>
      </c>
      <c r="Y43" s="131">
        <v>25</v>
      </c>
      <c r="Z43" s="131">
        <v>26</v>
      </c>
      <c r="AA43" s="131">
        <v>27</v>
      </c>
      <c r="AB43" s="131">
        <v>28</v>
      </c>
    </row>
    <row r="44" spans="2:28" ht="15.75" thickBot="1" x14ac:dyDescent="0.3">
      <c r="B44" s="132" t="s">
        <v>547</v>
      </c>
      <c r="C44" s="133"/>
      <c r="D44" s="134">
        <f t="shared" ref="D44:N44" si="22">SUM(D45:D47)</f>
        <v>47</v>
      </c>
      <c r="E44" s="134">
        <f t="shared" si="22"/>
        <v>0</v>
      </c>
      <c r="F44" s="134">
        <f t="shared" si="22"/>
        <v>0</v>
      </c>
      <c r="G44" s="134">
        <f t="shared" si="22"/>
        <v>0</v>
      </c>
      <c r="H44" s="134">
        <f t="shared" si="22"/>
        <v>0</v>
      </c>
      <c r="I44" s="134">
        <f t="shared" si="22"/>
        <v>0</v>
      </c>
      <c r="J44" s="134">
        <f t="shared" si="22"/>
        <v>0</v>
      </c>
      <c r="K44" s="134">
        <f t="shared" si="22"/>
        <v>1</v>
      </c>
      <c r="L44" s="134">
        <f t="shared" si="22"/>
        <v>0</v>
      </c>
      <c r="M44" s="134">
        <f t="shared" si="22"/>
        <v>0</v>
      </c>
      <c r="N44" s="134">
        <f t="shared" si="22"/>
        <v>12</v>
      </c>
      <c r="O44" s="134">
        <f>SUM(O45:O47)</f>
        <v>13</v>
      </c>
      <c r="P44" s="144">
        <f>(O44*100)/D44</f>
        <v>27.659574468085108</v>
      </c>
      <c r="Q44" s="135"/>
      <c r="R44" s="134">
        <f>SUM(R45:R47)</f>
        <v>5</v>
      </c>
      <c r="S44" s="145">
        <f>(R44*100)/O44</f>
        <v>38.46153846153846</v>
      </c>
      <c r="T44" s="134">
        <f>SUM(T45:T47)</f>
        <v>8</v>
      </c>
      <c r="U44" s="145">
        <f>(T44*100)/O44</f>
        <v>61.53846153846154</v>
      </c>
      <c r="V44" s="134">
        <f>SUM(V45:V47)</f>
        <v>5</v>
      </c>
      <c r="W44" s="134">
        <f>SUM(W45:W47)</f>
        <v>9</v>
      </c>
      <c r="X44" s="134">
        <f>SUM(X45:X47)</f>
        <v>2</v>
      </c>
      <c r="Y44" s="135"/>
      <c r="Z44" s="134">
        <f>O44+V44+W44+X44</f>
        <v>29</v>
      </c>
      <c r="AA44" s="146">
        <f>(Z44*100)/D44</f>
        <v>61.702127659574465</v>
      </c>
      <c r="AB44" s="134">
        <f>SUM(AB45:AB47)</f>
        <v>18</v>
      </c>
    </row>
    <row r="45" spans="2:28" ht="15" customHeight="1" x14ac:dyDescent="0.25">
      <c r="B45" s="137" t="s">
        <v>556</v>
      </c>
      <c r="C45" s="130" t="s">
        <v>20</v>
      </c>
      <c r="D45" s="140">
        <v>15</v>
      </c>
      <c r="E45" s="275"/>
      <c r="F45" s="275"/>
      <c r="G45" s="275"/>
      <c r="H45" s="275"/>
      <c r="I45" s="275"/>
      <c r="J45" s="275"/>
      <c r="K45" s="275">
        <v>1</v>
      </c>
      <c r="L45" s="275"/>
      <c r="M45" s="275"/>
      <c r="N45" s="275">
        <v>4</v>
      </c>
      <c r="O45" s="275">
        <f t="shared" ref="O45:O46" si="23">E45+F45+G45+H45+I45+K45+L45+M45+N45</f>
        <v>5</v>
      </c>
      <c r="P45" s="271">
        <f t="shared" ref="P45:P47" si="24">(O45*100)/D45</f>
        <v>33.333333333333336</v>
      </c>
      <c r="Q45" s="141"/>
      <c r="R45" s="275">
        <v>1</v>
      </c>
      <c r="S45" s="272">
        <f t="shared" ref="S45:S47" si="25">(R45*100)/O45</f>
        <v>20</v>
      </c>
      <c r="T45" s="275">
        <v>4</v>
      </c>
      <c r="U45" s="276">
        <f t="shared" ref="U45:U47" si="26">(T45*100)/O45</f>
        <v>80</v>
      </c>
      <c r="V45" s="275">
        <v>3</v>
      </c>
      <c r="W45" s="275">
        <v>2</v>
      </c>
      <c r="X45" s="275"/>
      <c r="Y45" s="275"/>
      <c r="Z45" s="280">
        <f t="shared" ref="Z45:Z47" si="27">O45+V45+W45+X45</f>
        <v>10</v>
      </c>
      <c r="AA45" s="277">
        <f t="shared" ref="AA45:AA47" si="28">(Z45*100)/D45</f>
        <v>66.666666666666671</v>
      </c>
      <c r="AB45" s="275">
        <v>5</v>
      </c>
    </row>
    <row r="46" spans="2:28" ht="24" x14ac:dyDescent="0.25">
      <c r="B46" s="137" t="s">
        <v>557</v>
      </c>
      <c r="C46" s="130" t="s">
        <v>20</v>
      </c>
      <c r="D46" s="140">
        <v>15</v>
      </c>
      <c r="E46" s="275"/>
      <c r="F46" s="275"/>
      <c r="G46" s="275"/>
      <c r="H46" s="275"/>
      <c r="I46" s="275"/>
      <c r="J46" s="275"/>
      <c r="K46" s="275"/>
      <c r="L46" s="275"/>
      <c r="M46" s="275"/>
      <c r="N46" s="275">
        <v>4</v>
      </c>
      <c r="O46" s="275">
        <f t="shared" si="23"/>
        <v>4</v>
      </c>
      <c r="P46" s="271">
        <f t="shared" si="24"/>
        <v>26.666666666666668</v>
      </c>
      <c r="Q46" s="141"/>
      <c r="R46" s="275">
        <v>3</v>
      </c>
      <c r="S46" s="276">
        <f t="shared" si="25"/>
        <v>75</v>
      </c>
      <c r="T46" s="275">
        <v>2</v>
      </c>
      <c r="U46" s="276">
        <f t="shared" si="26"/>
        <v>50</v>
      </c>
      <c r="V46" s="275"/>
      <c r="W46" s="275">
        <v>5</v>
      </c>
      <c r="X46" s="275">
        <v>1</v>
      </c>
      <c r="Y46" s="275"/>
      <c r="Z46" s="281">
        <f t="shared" si="27"/>
        <v>10</v>
      </c>
      <c r="AA46" s="277">
        <f t="shared" si="28"/>
        <v>66.666666666666671</v>
      </c>
      <c r="AB46" s="275">
        <v>5</v>
      </c>
    </row>
    <row r="47" spans="2:28" ht="24" x14ac:dyDescent="0.25">
      <c r="B47" s="137" t="s">
        <v>558</v>
      </c>
      <c r="C47" s="130" t="s">
        <v>20</v>
      </c>
      <c r="D47" s="140">
        <v>17</v>
      </c>
      <c r="E47" s="275"/>
      <c r="F47" s="275"/>
      <c r="G47" s="275"/>
      <c r="H47" s="275"/>
      <c r="I47" s="275"/>
      <c r="J47" s="275"/>
      <c r="K47" s="275"/>
      <c r="L47" s="275"/>
      <c r="M47" s="275"/>
      <c r="N47" s="275">
        <v>4</v>
      </c>
      <c r="O47" s="275">
        <f>E47+F47+G47+H47+I47+K47+L47+M47+N47+J47</f>
        <v>4</v>
      </c>
      <c r="P47" s="271">
        <f t="shared" si="24"/>
        <v>23.529411764705884</v>
      </c>
      <c r="Q47" s="141"/>
      <c r="R47" s="275">
        <v>1</v>
      </c>
      <c r="S47" s="276">
        <f t="shared" si="25"/>
        <v>25</v>
      </c>
      <c r="T47" s="275">
        <v>2</v>
      </c>
      <c r="U47" s="276">
        <f t="shared" si="26"/>
        <v>50</v>
      </c>
      <c r="V47" s="275">
        <v>2</v>
      </c>
      <c r="W47" s="275">
        <v>2</v>
      </c>
      <c r="X47" s="275">
        <v>1</v>
      </c>
      <c r="Y47" s="275"/>
      <c r="Z47" s="281">
        <f t="shared" si="27"/>
        <v>9</v>
      </c>
      <c r="AA47" s="277">
        <f t="shared" si="28"/>
        <v>52.941176470588232</v>
      </c>
      <c r="AB47" s="275">
        <v>8</v>
      </c>
    </row>
    <row r="48" spans="2:28" x14ac:dyDescent="0.25"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</row>
  </sheetData>
  <mergeCells count="85">
    <mergeCell ref="AA2:AA5"/>
    <mergeCell ref="AB2:AB5"/>
    <mergeCell ref="E3:N3"/>
    <mergeCell ref="O3:U3"/>
    <mergeCell ref="V3:V5"/>
    <mergeCell ref="W3:W5"/>
    <mergeCell ref="X3:X5"/>
    <mergeCell ref="Y3:Y5"/>
    <mergeCell ref="Z3:Z5"/>
    <mergeCell ref="E4:E5"/>
    <mergeCell ref="V2:Z2"/>
    <mergeCell ref="P4:P5"/>
    <mergeCell ref="Q4:Q5"/>
    <mergeCell ref="R4:U4"/>
    <mergeCell ref="J4:J5"/>
    <mergeCell ref="K4:K5"/>
    <mergeCell ref="A2:A5"/>
    <mergeCell ref="B2:B5"/>
    <mergeCell ref="C2:C5"/>
    <mergeCell ref="D2:D5"/>
    <mergeCell ref="E2:U2"/>
    <mergeCell ref="F4:F5"/>
    <mergeCell ref="G4:G5"/>
    <mergeCell ref="H4:H5"/>
    <mergeCell ref="I4:I5"/>
    <mergeCell ref="L4:L5"/>
    <mergeCell ref="M4:M5"/>
    <mergeCell ref="N4:N5"/>
    <mergeCell ref="O4:O5"/>
    <mergeCell ref="B23:B26"/>
    <mergeCell ref="C23:C26"/>
    <mergeCell ref="D23:D26"/>
    <mergeCell ref="E23:U23"/>
    <mergeCell ref="V23:Z23"/>
    <mergeCell ref="L25:L26"/>
    <mergeCell ref="M25:M26"/>
    <mergeCell ref="N25:N26"/>
    <mergeCell ref="O25:O26"/>
    <mergeCell ref="P25:P26"/>
    <mergeCell ref="Q25:Q26"/>
    <mergeCell ref="R25:U25"/>
    <mergeCell ref="AA23:AA26"/>
    <mergeCell ref="AB23:AB26"/>
    <mergeCell ref="E24:N24"/>
    <mergeCell ref="O24:U24"/>
    <mergeCell ref="V24:V26"/>
    <mergeCell ref="W24:W26"/>
    <mergeCell ref="X24:X26"/>
    <mergeCell ref="Y24:Y26"/>
    <mergeCell ref="Z24:Z26"/>
    <mergeCell ref="E25:E26"/>
    <mergeCell ref="F25:F26"/>
    <mergeCell ref="G25:G26"/>
    <mergeCell ref="H25:H26"/>
    <mergeCell ref="I25:I26"/>
    <mergeCell ref="J25:J26"/>
    <mergeCell ref="K25:K26"/>
    <mergeCell ref="B39:B42"/>
    <mergeCell ref="C39:C42"/>
    <mergeCell ref="D39:D42"/>
    <mergeCell ref="E39:U39"/>
    <mergeCell ref="V39:Z39"/>
    <mergeCell ref="L41:L42"/>
    <mergeCell ref="M41:M42"/>
    <mergeCell ref="N41:N42"/>
    <mergeCell ref="O41:O42"/>
    <mergeCell ref="P41:P42"/>
    <mergeCell ref="Q41:Q42"/>
    <mergeCell ref="R41:U41"/>
    <mergeCell ref="AA39:AA42"/>
    <mergeCell ref="AB39:AB42"/>
    <mergeCell ref="E40:N40"/>
    <mergeCell ref="O40:U40"/>
    <mergeCell ref="V40:V42"/>
    <mergeCell ref="W40:W42"/>
    <mergeCell ref="X40:X42"/>
    <mergeCell ref="Y40:Y42"/>
    <mergeCell ref="Z40:Z42"/>
    <mergeCell ref="E41:E42"/>
    <mergeCell ref="F41:F42"/>
    <mergeCell ref="G41:G42"/>
    <mergeCell ref="H41:H42"/>
    <mergeCell ref="I41:I42"/>
    <mergeCell ref="J41:J42"/>
    <mergeCell ref="K41:K42"/>
  </mergeCells>
  <pageMargins left="0.7" right="0.7" top="0.75" bottom="0.75" header="0.3" footer="0.3"/>
  <pageSetup paperSize="9" orientation="portrait" horizontalDpi="0" verticalDpi="0" r:id="rId1"/>
  <ignoredErrors>
    <ignoredError sqref="O8:O17 O29:O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2018-09-13T07:32:53Z</cp:lastPrinted>
  <dcterms:created xsi:type="dcterms:W3CDTF">2018-09-03T03:17:16Z</dcterms:created>
  <dcterms:modified xsi:type="dcterms:W3CDTF">2018-09-25T01:26:11Z</dcterms:modified>
</cp:coreProperties>
</file>